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st\teachers$\lrheard\profile_redirect\My Documents\2020\Professional Learning\"/>
    </mc:Choice>
  </mc:AlternateContent>
  <workbookProtection lockStructure="1"/>
  <bookViews>
    <workbookView xWindow="0" yWindow="0" windowWidth="28800" windowHeight="12330"/>
  </bookViews>
  <sheets>
    <sheet name="Travel " sheetId="2" r:id="rId1"/>
    <sheet name="Local Mileage" sheetId="3" r:id="rId2"/>
    <sheet name="Meals calculators" sheetId="4" r:id="rId3"/>
  </sheets>
  <calcPr calcId="162913"/>
</workbook>
</file>

<file path=xl/calcChain.xml><?xml version="1.0" encoding="utf-8"?>
<calcChain xmlns="http://schemas.openxmlformats.org/spreadsheetml/2006/main">
  <c r="I22" i="2" l="1"/>
  <c r="K33" i="3" l="1"/>
  <c r="K32" i="3"/>
  <c r="K31" i="3"/>
  <c r="K30" i="3"/>
  <c r="K29" i="3"/>
  <c r="E9" i="2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4" i="3"/>
  <c r="K35" i="3"/>
  <c r="K36" i="3"/>
  <c r="K37" i="3"/>
  <c r="K38" i="3"/>
  <c r="K39" i="3"/>
  <c r="K40" i="3"/>
  <c r="K41" i="3"/>
  <c r="K42" i="3"/>
  <c r="K5" i="3"/>
  <c r="C1" i="3"/>
  <c r="C28" i="2"/>
  <c r="E9" i="4" l="1"/>
  <c r="J26" i="2" l="1"/>
  <c r="I9" i="2" l="1"/>
  <c r="E15" i="2"/>
  <c r="I15" i="2"/>
  <c r="I11" i="2" l="1"/>
  <c r="K11" i="2" l="1"/>
  <c r="I13" i="2"/>
  <c r="K13" i="2" s="1"/>
  <c r="K15" i="2"/>
  <c r="I17" i="2"/>
  <c r="K17" i="2" s="1"/>
  <c r="I19" i="2"/>
  <c r="K19" i="2" s="1"/>
  <c r="K9" i="2"/>
  <c r="E13" i="2" l="1"/>
  <c r="C2" i="3" l="1"/>
  <c r="E11" i="2" l="1"/>
  <c r="J1" i="3" l="1"/>
  <c r="K43" i="3" l="1"/>
  <c r="E21" i="2" s="1"/>
  <c r="E6" i="4" l="1"/>
  <c r="J3" i="3" l="1"/>
  <c r="B3" i="3"/>
  <c r="J2" i="3"/>
  <c r="E19" i="2" l="1"/>
  <c r="E17" i="2"/>
  <c r="J22" i="2" l="1"/>
  <c r="J23" i="2"/>
  <c r="K21" i="2"/>
  <c r="J24" i="2" l="1"/>
  <c r="J28" i="2" s="1"/>
</calcChain>
</file>

<file path=xl/sharedStrings.xml><?xml version="1.0" encoding="utf-8"?>
<sst xmlns="http://schemas.openxmlformats.org/spreadsheetml/2006/main" count="91" uniqueCount="70">
  <si>
    <t>Auto Tag No.:</t>
  </si>
  <si>
    <t>Cook County Board of Education</t>
  </si>
  <si>
    <t>Date:</t>
  </si>
  <si>
    <t>Month Ending:</t>
  </si>
  <si>
    <t>Local Mileage Report</t>
  </si>
  <si>
    <t>School:</t>
  </si>
  <si>
    <t>Name:</t>
  </si>
  <si>
    <t>SSN:</t>
  </si>
  <si>
    <t>Date</t>
  </si>
  <si>
    <t>Places Visited</t>
  </si>
  <si>
    <t>Student/Reason</t>
  </si>
  <si>
    <t>Beginning Odometer</t>
  </si>
  <si>
    <t>Ending Odometer</t>
  </si>
  <si>
    <t>Total Miles</t>
  </si>
  <si>
    <t>Travel Expense Statement</t>
  </si>
  <si>
    <t>Name of Conference or Meeting:</t>
  </si>
  <si>
    <t>Conference Location:</t>
  </si>
  <si>
    <r>
      <t xml:space="preserve">(1)  </t>
    </r>
    <r>
      <rPr>
        <b/>
        <sz val="12"/>
        <rFont val="Arial"/>
        <family val="2"/>
      </rPr>
      <t xml:space="preserve">Mileage  </t>
    </r>
    <r>
      <rPr>
        <sz val="11"/>
        <rFont val="Arial"/>
        <family val="2"/>
      </rPr>
      <t>Auto @</t>
    </r>
  </si>
  <si>
    <t xml:space="preserve"> /per mile</t>
  </si>
  <si>
    <r>
      <t>(2)</t>
    </r>
    <r>
      <rPr>
        <b/>
        <sz val="12"/>
        <rFont val="Arial"/>
        <family val="2"/>
      </rPr>
      <t xml:space="preserve">  Meals &amp; Lodging  </t>
    </r>
    <r>
      <rPr>
        <b/>
        <sz val="11"/>
        <rFont val="Arial"/>
        <family val="2"/>
      </rPr>
      <t>(Attach Lodging Receipt)</t>
    </r>
  </si>
  <si>
    <t>Time</t>
  </si>
  <si>
    <t>Travel Route</t>
  </si>
  <si>
    <t>Odometer</t>
  </si>
  <si>
    <t>Miles  Traveled</t>
  </si>
  <si>
    <t>B'fast</t>
  </si>
  <si>
    <t>Lunch</t>
  </si>
  <si>
    <t>Dinner</t>
  </si>
  <si>
    <t>Meal       Total</t>
  </si>
  <si>
    <t>Lodging</t>
  </si>
  <si>
    <t>Daily    Total</t>
  </si>
  <si>
    <t>Departed</t>
  </si>
  <si>
    <t xml:space="preserve">Start From … </t>
  </si>
  <si>
    <t>Ending</t>
  </si>
  <si>
    <t>Traveled</t>
  </si>
  <si>
    <t>Arrived</t>
  </si>
  <si>
    <t>…Ending At</t>
  </si>
  <si>
    <t>Beginning</t>
  </si>
  <si>
    <r>
      <t>Additional Local Mileage</t>
    </r>
    <r>
      <rPr>
        <i/>
        <sz val="11"/>
        <rFont val="Arial"/>
        <family val="2"/>
      </rPr>
      <t xml:space="preserve"> </t>
    </r>
    <r>
      <rPr>
        <i/>
        <sz val="8"/>
        <rFont val="Arial"/>
        <family val="2"/>
      </rPr>
      <t>(attach itemized sheet if applicable)</t>
    </r>
  </si>
  <si>
    <t>Total</t>
  </si>
  <si>
    <t>TOTAL MILES:</t>
  </si>
  <si>
    <r>
      <t>(3)</t>
    </r>
    <r>
      <rPr>
        <b/>
        <sz val="12"/>
        <rFont val="Arial"/>
        <family val="2"/>
      </rPr>
      <t xml:space="preserve">  Misc.  </t>
    </r>
    <r>
      <rPr>
        <b/>
        <sz val="11"/>
        <rFont val="Arial"/>
        <family val="2"/>
      </rPr>
      <t>(Parking, Taxis, etc.)  Attach Receipts</t>
    </r>
  </si>
  <si>
    <r>
      <t>(1)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Total Miles Multiplied by :</t>
    </r>
  </si>
  <si>
    <t>Type of Expense</t>
  </si>
  <si>
    <t>Cost</t>
  </si>
  <si>
    <r>
      <t>(2)</t>
    </r>
    <r>
      <rPr>
        <b/>
        <sz val="10"/>
        <rFont val="Arial"/>
        <family val="2"/>
      </rPr>
      <t xml:space="preserve"> Total Meals &amp; Lodging:</t>
    </r>
  </si>
  <si>
    <t>Airline Tickets:</t>
  </si>
  <si>
    <t>Parking:</t>
  </si>
  <si>
    <t>I do solemnly swear the information above is true and correct to the best of my knowledge and I have incurred the described expenses and mileage in the performance of my official duties for Cook County Board of Education.</t>
  </si>
  <si>
    <t>CLAIM ENT:</t>
  </si>
  <si>
    <t>Charge to Account/Grant:</t>
  </si>
  <si>
    <t>CHECK:</t>
  </si>
  <si>
    <t>Supervisor's Approval</t>
  </si>
  <si>
    <t>CK RUN:</t>
  </si>
  <si>
    <t>Signature</t>
  </si>
  <si>
    <t>Superintendent's Approval</t>
  </si>
  <si>
    <t>*****Mileage is due within 30 days of the incurred expense to Central Office*****</t>
  </si>
  <si>
    <t>Registration</t>
  </si>
  <si>
    <t>(4) Registration</t>
  </si>
  <si>
    <t>Total Miscellaneous</t>
  </si>
  <si>
    <t>Total Miles, Meals, Lodging &amp; Misc:</t>
  </si>
  <si>
    <r>
      <rPr>
        <b/>
        <sz val="14"/>
        <rFont val="Arial"/>
        <family val="2"/>
      </rPr>
      <t>(5)</t>
    </r>
    <r>
      <rPr>
        <b/>
        <sz val="11"/>
        <rFont val="Arial"/>
        <family val="2"/>
      </rPr>
      <t xml:space="preserve"> Total Reimbursement Requested:</t>
    </r>
  </si>
  <si>
    <r>
      <t>(4)</t>
    </r>
    <r>
      <rPr>
        <b/>
        <sz val="10"/>
        <rFont val="Arial"/>
        <family val="2"/>
      </rPr>
      <t xml:space="preserve"> Total Registration: </t>
    </r>
  </si>
  <si>
    <t>Principal's Approval</t>
  </si>
  <si>
    <t xml:space="preserve"> </t>
  </si>
  <si>
    <t>Breakfast</t>
  </si>
  <si>
    <t>Total Meal Allotment</t>
  </si>
  <si>
    <t>Reimbursement for meals in a regular cost area:</t>
  </si>
  <si>
    <t>***100% of meal allotment is provided on travel days.***</t>
  </si>
  <si>
    <t>***If a meal is included in the cost of registration do not count that meal on travel reimbursement.***</t>
  </si>
  <si>
    <t>Reimbursement for meals in a high cost area: (high cost area includes Chatham, Cobb, Dekalb, Fulton, Glynn, Gwinnett, and Richmond counties)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</si>
</sst>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mmmm\ d\,\ yyyy;@"/>
    <numFmt numFmtId="165" formatCode="000\-00\-0000"/>
    <numFmt numFmtId="166" formatCode="m/d/yy;@"/>
    <numFmt numFmtId="167" formatCode="m/d;@"/>
    <numFmt numFmtId="168" formatCode="&quot;$&quot;#,##0.00"/>
    <numFmt numFmtId="169" formatCode="[$-409]h:mm\ AM/PM;@"/>
    <numFmt numFmtId="170" formatCode="&quot;$&quot;#,##0.000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right" vertical="center"/>
    </xf>
    <xf numFmtId="3" fontId="0" fillId="0" borderId="0" xfId="0" applyNumberFormat="1"/>
    <xf numFmtId="0" fontId="8" fillId="0" borderId="0" xfId="0" applyFont="1"/>
    <xf numFmtId="166" fontId="8" fillId="0" borderId="2" xfId="0" applyNumberFormat="1" applyFont="1" applyBorder="1"/>
    <xf numFmtId="0" fontId="8" fillId="0" borderId="2" xfId="0" applyFont="1" applyBorder="1"/>
    <xf numFmtId="3" fontId="6" fillId="0" borderId="2" xfId="0" applyNumberFormat="1" applyFont="1" applyBorder="1" applyAlignment="1">
      <alignment horizontal="right"/>
    </xf>
    <xf numFmtId="3" fontId="8" fillId="0" borderId="8" xfId="0" applyNumberFormat="1" applyFont="1" applyBorder="1"/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170" fontId="10" fillId="2" borderId="15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0" fillId="0" borderId="0" xfId="0" applyAlignment="1">
      <alignment horizontal="center"/>
    </xf>
    <xf numFmtId="0" fontId="8" fillId="0" borderId="2" xfId="0" applyFont="1" applyBorder="1" applyAlignment="1"/>
    <xf numFmtId="0" fontId="0" fillId="0" borderId="0" xfId="0" applyAlignment="1"/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168" fontId="1" fillId="0" borderId="48" xfId="0" applyNumberFormat="1" applyFont="1" applyFill="1" applyBorder="1" applyAlignment="1" applyProtection="1">
      <alignment horizontal="right" vertical="center"/>
    </xf>
    <xf numFmtId="0" fontId="11" fillId="0" borderId="48" xfId="0" applyFont="1" applyBorder="1" applyAlignment="1" applyProtection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10" fillId="0" borderId="59" xfId="0" applyFont="1" applyBorder="1" applyAlignment="1">
      <alignment horizontal="left" vertical="center"/>
    </xf>
    <xf numFmtId="168" fontId="1" fillId="0" borderId="50" xfId="0" applyNumberFormat="1" applyFont="1" applyFill="1" applyBorder="1" applyAlignment="1">
      <alignment horizontal="right" vertical="center"/>
    </xf>
    <xf numFmtId="168" fontId="1" fillId="0" borderId="51" xfId="0" applyNumberFormat="1" applyFont="1" applyFill="1" applyBorder="1" applyAlignment="1">
      <alignment horizontal="right" vertical="center"/>
    </xf>
    <xf numFmtId="170" fontId="1" fillId="0" borderId="6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8" fontId="1" fillId="0" borderId="0" xfId="0" applyNumberFormat="1" applyFont="1" applyBorder="1" applyAlignment="1" applyProtection="1">
      <alignment horizontal="center" vertical="center"/>
    </xf>
    <xf numFmtId="0" fontId="11" fillId="0" borderId="56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" fillId="0" borderId="69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168" fontId="20" fillId="3" borderId="44" xfId="0" applyNumberFormat="1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horizontal="center" vertical="center"/>
    </xf>
    <xf numFmtId="164" fontId="1" fillId="5" borderId="3" xfId="0" applyNumberFormat="1" applyFont="1" applyFill="1" applyBorder="1" applyAlignment="1" applyProtection="1">
      <alignment horizontal="center" vertical="center"/>
      <protection locked="0"/>
    </xf>
    <xf numFmtId="169" fontId="1" fillId="5" borderId="40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3" fontId="1" fillId="5" borderId="63" xfId="0" applyNumberFormat="1" applyFont="1" applyFill="1" applyBorder="1" applyProtection="1"/>
    <xf numFmtId="0" fontId="1" fillId="5" borderId="40" xfId="0" applyFont="1" applyFill="1" applyBorder="1" applyAlignment="1">
      <alignment horizontal="center" vertical="center"/>
    </xf>
    <xf numFmtId="3" fontId="1" fillId="5" borderId="63" xfId="0" applyNumberFormat="1" applyFont="1" applyFill="1" applyBorder="1"/>
    <xf numFmtId="3" fontId="1" fillId="5" borderId="40" xfId="0" applyNumberFormat="1" applyFont="1" applyFill="1" applyBorder="1" applyProtection="1"/>
    <xf numFmtId="168" fontId="1" fillId="5" borderId="63" xfId="0" applyNumberFormat="1" applyFont="1" applyFill="1" applyBorder="1" applyAlignment="1">
      <alignment vertical="center"/>
    </xf>
    <xf numFmtId="168" fontId="20" fillId="5" borderId="63" xfId="0" applyNumberFormat="1" applyFont="1" applyFill="1" applyBorder="1" applyAlignment="1">
      <alignment vertical="center"/>
    </xf>
    <xf numFmtId="168" fontId="1" fillId="5" borderId="47" xfId="0" applyNumberFormat="1" applyFont="1" applyFill="1" applyBorder="1" applyAlignment="1">
      <alignment vertical="center"/>
    </xf>
    <xf numFmtId="168" fontId="1" fillId="5" borderId="3" xfId="0" applyNumberFormat="1" applyFont="1" applyFill="1" applyBorder="1" applyAlignment="1">
      <alignment vertical="center"/>
    </xf>
    <xf numFmtId="168" fontId="1" fillId="5" borderId="54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0" fontId="1" fillId="5" borderId="59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14" fontId="1" fillId="5" borderId="35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 applyProtection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8" fontId="0" fillId="0" borderId="40" xfId="0" applyNumberFormat="1" applyBorder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3" fontId="8" fillId="2" borderId="40" xfId="0" applyNumberFormat="1" applyFont="1" applyFill="1" applyBorder="1"/>
    <xf numFmtId="3" fontId="8" fillId="0" borderId="40" xfId="0" applyNumberFormat="1" applyFont="1" applyBorder="1"/>
    <xf numFmtId="166" fontId="6" fillId="0" borderId="40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22" fillId="0" borderId="40" xfId="0" applyFont="1" applyBorder="1" applyAlignment="1">
      <alignment wrapText="1"/>
    </xf>
    <xf numFmtId="0" fontId="22" fillId="0" borderId="40" xfId="0" applyFont="1" applyBorder="1"/>
    <xf numFmtId="167" fontId="8" fillId="2" borderId="40" xfId="0" applyNumberFormat="1" applyFont="1" applyFill="1" applyBorder="1" applyAlignment="1">
      <alignment horizontal="center"/>
    </xf>
    <xf numFmtId="168" fontId="1" fillId="4" borderId="52" xfId="0" applyNumberFormat="1" applyFont="1" applyFill="1" applyBorder="1" applyAlignment="1" applyProtection="1">
      <alignment horizontal="center" vertical="center"/>
    </xf>
    <xf numFmtId="168" fontId="1" fillId="4" borderId="47" xfId="0" applyNumberFormat="1" applyFont="1" applyFill="1" applyBorder="1" applyAlignment="1" applyProtection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8" fontId="1" fillId="0" borderId="64" xfId="0" applyNumberFormat="1" applyFont="1" applyBorder="1" applyAlignment="1" applyProtection="1">
      <alignment horizontal="center" vertical="center"/>
    </xf>
    <xf numFmtId="168" fontId="1" fillId="0" borderId="12" xfId="0" applyNumberFormat="1" applyFont="1" applyBorder="1" applyAlignment="1" applyProtection="1">
      <alignment horizontal="center" vertical="center"/>
    </xf>
    <xf numFmtId="0" fontId="1" fillId="0" borderId="4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66" fontId="1" fillId="5" borderId="17" xfId="0" applyNumberFormat="1" applyFont="1" applyFill="1" applyBorder="1" applyAlignment="1">
      <alignment horizontal="center" vertical="center"/>
    </xf>
    <xf numFmtId="166" fontId="1" fillId="5" borderId="33" xfId="0" applyNumberFormat="1" applyFont="1" applyFill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168" fontId="1" fillId="0" borderId="21" xfId="0" applyNumberFormat="1" applyFont="1" applyFill="1" applyBorder="1" applyAlignment="1" applyProtection="1">
      <alignment horizontal="right" vertical="center"/>
    </xf>
    <xf numFmtId="168" fontId="1" fillId="0" borderId="35" xfId="0" applyNumberFormat="1" applyFont="1" applyFill="1" applyBorder="1" applyAlignment="1" applyProtection="1">
      <alignment horizontal="right" vertical="center"/>
    </xf>
    <xf numFmtId="168" fontId="1" fillId="0" borderId="23" xfId="0" applyNumberFormat="1" applyFont="1" applyFill="1" applyBorder="1" applyAlignment="1" applyProtection="1">
      <alignment horizontal="right" vertical="center"/>
    </xf>
    <xf numFmtId="168" fontId="1" fillId="0" borderId="37" xfId="0" applyNumberFormat="1" applyFont="1" applyFill="1" applyBorder="1" applyAlignment="1" applyProtection="1">
      <alignment horizontal="right" vertical="center"/>
    </xf>
    <xf numFmtId="168" fontId="1" fillId="5" borderId="2" xfId="0" applyNumberFormat="1" applyFont="1" applyFill="1" applyBorder="1" applyAlignment="1">
      <alignment horizontal="right" vertical="center"/>
    </xf>
    <xf numFmtId="168" fontId="1" fillId="5" borderId="7" xfId="0" applyNumberFormat="1" applyFont="1" applyFill="1" applyBorder="1" applyAlignment="1">
      <alignment horizontal="right" vertical="center"/>
    </xf>
    <xf numFmtId="168" fontId="1" fillId="5" borderId="1" xfId="0" applyNumberFormat="1" applyFont="1" applyFill="1" applyBorder="1" applyAlignment="1">
      <alignment horizontal="right" vertical="center"/>
    </xf>
    <xf numFmtId="168" fontId="1" fillId="5" borderId="6" xfId="0" applyNumberFormat="1" applyFont="1" applyFill="1" applyBorder="1" applyAlignment="1">
      <alignment horizontal="right" vertical="center"/>
    </xf>
    <xf numFmtId="168" fontId="1" fillId="5" borderId="19" xfId="0" applyNumberFormat="1" applyFont="1" applyFill="1" applyBorder="1" applyAlignment="1">
      <alignment horizontal="right" vertical="center"/>
    </xf>
    <xf numFmtId="168" fontId="1" fillId="5" borderId="26" xfId="0" applyNumberFormat="1" applyFont="1" applyFill="1" applyBorder="1" applyAlignment="1">
      <alignment horizontal="right" vertical="center"/>
    </xf>
    <xf numFmtId="168" fontId="1" fillId="5" borderId="39" xfId="0" applyNumberFormat="1" applyFont="1" applyFill="1" applyBorder="1" applyAlignment="1">
      <alignment horizontal="right" vertical="center"/>
    </xf>
    <xf numFmtId="168" fontId="1" fillId="5" borderId="42" xfId="0" applyNumberFormat="1" applyFont="1" applyFill="1" applyBorder="1" applyAlignment="1">
      <alignment horizontal="right" vertical="center"/>
    </xf>
    <xf numFmtId="168" fontId="1" fillId="0" borderId="66" xfId="0" applyNumberFormat="1" applyFont="1" applyBorder="1" applyAlignment="1" applyProtection="1">
      <alignment horizontal="center" vertical="center"/>
    </xf>
    <xf numFmtId="168" fontId="1" fillId="0" borderId="67" xfId="0" applyNumberFormat="1" applyFont="1" applyBorder="1" applyAlignment="1" applyProtection="1">
      <alignment horizontal="center" vertical="center"/>
    </xf>
    <xf numFmtId="0" fontId="15" fillId="0" borderId="58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168" fontId="1" fillId="5" borderId="45" xfId="0" applyNumberFormat="1" applyFont="1" applyFill="1" applyBorder="1" applyAlignment="1">
      <alignment horizontal="right" vertical="center"/>
    </xf>
    <xf numFmtId="166" fontId="1" fillId="3" borderId="46" xfId="0" applyNumberFormat="1" applyFont="1" applyFill="1" applyBorder="1" applyAlignment="1">
      <alignment horizontal="left" vertical="center"/>
    </xf>
    <xf numFmtId="166" fontId="1" fillId="3" borderId="3" xfId="0" applyNumberFormat="1" applyFont="1" applyFill="1" applyBorder="1" applyAlignment="1">
      <alignment horizontal="left" vertical="center"/>
    </xf>
    <xf numFmtId="166" fontId="1" fillId="3" borderId="47" xfId="0" applyNumberFormat="1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68" fontId="1" fillId="5" borderId="43" xfId="0" applyNumberFormat="1" applyFont="1" applyFill="1" applyBorder="1" applyAlignment="1">
      <alignment horizontal="right" vertical="center"/>
    </xf>
    <xf numFmtId="168" fontId="1" fillId="5" borderId="44" xfId="0" applyNumberFormat="1" applyFont="1" applyFill="1" applyBorder="1" applyAlignment="1">
      <alignment horizontal="right" vertical="center"/>
    </xf>
    <xf numFmtId="168" fontId="1" fillId="0" borderId="30" xfId="0" applyNumberFormat="1" applyFont="1" applyFill="1" applyBorder="1" applyAlignment="1" applyProtection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" fillId="0" borderId="70" xfId="0" applyFont="1" applyBorder="1" applyAlignment="1" applyProtection="1">
      <alignment horizontal="center" vertical="center"/>
    </xf>
    <xf numFmtId="168" fontId="1" fillId="5" borderId="10" xfId="0" applyNumberFormat="1" applyFont="1" applyFill="1" applyBorder="1" applyAlignment="1">
      <alignment horizontal="right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3" fontId="1" fillId="0" borderId="20" xfId="0" applyNumberFormat="1" applyFont="1" applyBorder="1" applyAlignment="1" applyProtection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7" xfId="0" applyFont="1" applyFill="1" applyBorder="1" applyAlignment="1" applyProtection="1">
      <alignment horizontal="left" vertical="center" indent="1"/>
    </xf>
    <xf numFmtId="0" fontId="4" fillId="0" borderId="7" xfId="0" applyFont="1" applyFill="1" applyBorder="1" applyAlignment="1" applyProtection="1">
      <alignment horizontal="left" vertical="center" indent="1"/>
    </xf>
    <xf numFmtId="165" fontId="5" fillId="0" borderId="3" xfId="0" applyNumberFormat="1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164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36"/>
  <sheetViews>
    <sheetView showZeros="0" tabSelected="1" zoomScale="115" zoomScaleNormal="115" workbookViewId="0">
      <selection activeCell="E22" sqref="E22"/>
    </sheetView>
  </sheetViews>
  <sheetFormatPr defaultColWidth="10.85546875" defaultRowHeight="14.25" x14ac:dyDescent="0.25"/>
  <cols>
    <col min="1" max="1" width="10.28515625" style="2" customWidth="1"/>
    <col min="2" max="2" width="10.85546875" style="2" customWidth="1"/>
    <col min="3" max="3" width="20.140625" style="2" bestFit="1" customWidth="1"/>
    <col min="4" max="4" width="13.85546875" style="2" customWidth="1"/>
    <col min="5" max="5" width="11" style="2" customWidth="1"/>
    <col min="6" max="8" width="10.85546875" style="2" customWidth="1"/>
    <col min="9" max="10" width="11.28515625" style="2" customWidth="1"/>
    <col min="11" max="11" width="11" style="2" customWidth="1"/>
    <col min="12" max="16384" width="10.85546875" style="3"/>
  </cols>
  <sheetData>
    <row r="1" spans="1:11" ht="21" customHeight="1" x14ac:dyDescent="0.25">
      <c r="A1" s="13" t="s">
        <v>0</v>
      </c>
      <c r="B1" s="14"/>
      <c r="C1" s="81"/>
      <c r="D1" s="192" t="s">
        <v>1</v>
      </c>
      <c r="E1" s="192"/>
      <c r="F1" s="192"/>
      <c r="G1" s="192"/>
      <c r="H1" s="192"/>
      <c r="I1" s="15" t="s">
        <v>2</v>
      </c>
      <c r="J1" s="193"/>
      <c r="K1" s="194"/>
    </row>
    <row r="2" spans="1:11" ht="21" customHeight="1" x14ac:dyDescent="0.25">
      <c r="A2" s="16" t="s">
        <v>3</v>
      </c>
      <c r="B2" s="3"/>
      <c r="C2" s="82"/>
      <c r="D2" s="195" t="s">
        <v>14</v>
      </c>
      <c r="E2" s="195"/>
      <c r="F2" s="195"/>
      <c r="G2" s="195"/>
      <c r="H2" s="195"/>
      <c r="I2" s="17" t="s">
        <v>5</v>
      </c>
      <c r="J2" s="196"/>
      <c r="K2" s="197"/>
    </row>
    <row r="3" spans="1:11" ht="21" customHeight="1" x14ac:dyDescent="0.25">
      <c r="A3" s="18" t="s">
        <v>6</v>
      </c>
      <c r="B3" s="198"/>
      <c r="C3" s="199"/>
      <c r="D3" s="199"/>
      <c r="E3" s="199"/>
      <c r="F3" s="199"/>
      <c r="G3" s="199"/>
      <c r="H3" s="19"/>
      <c r="I3" s="19" t="s">
        <v>7</v>
      </c>
      <c r="J3" s="200"/>
      <c r="K3" s="201"/>
    </row>
    <row r="4" spans="1:11" ht="21" customHeight="1" thickBot="1" x14ac:dyDescent="0.3">
      <c r="A4" s="20" t="s">
        <v>15</v>
      </c>
      <c r="B4" s="21"/>
      <c r="C4" s="21"/>
      <c r="D4" s="202"/>
      <c r="E4" s="202"/>
      <c r="F4" s="202"/>
      <c r="G4" s="202"/>
      <c r="H4" s="22" t="s">
        <v>16</v>
      </c>
      <c r="I4" s="3"/>
      <c r="J4" s="202"/>
      <c r="K4" s="203"/>
    </row>
    <row r="5" spans="1:11" s="28" customFormat="1" ht="18" x14ac:dyDescent="0.25">
      <c r="A5" s="23" t="s">
        <v>17</v>
      </c>
      <c r="B5" s="24"/>
      <c r="C5" s="52">
        <v>0.56000000000000005</v>
      </c>
      <c r="D5" s="25" t="s">
        <v>18</v>
      </c>
      <c r="E5" s="26"/>
      <c r="F5" s="27" t="s">
        <v>19</v>
      </c>
      <c r="G5" s="24"/>
      <c r="H5" s="24"/>
      <c r="I5" s="24"/>
      <c r="J5" s="24"/>
      <c r="K5" s="26"/>
    </row>
    <row r="6" spans="1:11" s="31" customFormat="1" ht="16.5" customHeight="1" x14ac:dyDescent="0.25">
      <c r="A6" s="177" t="s">
        <v>8</v>
      </c>
      <c r="B6" s="29" t="s">
        <v>20</v>
      </c>
      <c r="C6" s="29" t="s">
        <v>21</v>
      </c>
      <c r="D6" s="30" t="s">
        <v>22</v>
      </c>
      <c r="E6" s="180" t="s">
        <v>23</v>
      </c>
      <c r="F6" s="183" t="s">
        <v>24</v>
      </c>
      <c r="G6" s="186" t="s">
        <v>25</v>
      </c>
      <c r="H6" s="189" t="s">
        <v>26</v>
      </c>
      <c r="I6" s="204" t="s">
        <v>27</v>
      </c>
      <c r="J6" s="207" t="s">
        <v>28</v>
      </c>
      <c r="K6" s="210" t="s">
        <v>29</v>
      </c>
    </row>
    <row r="7" spans="1:11" s="31" customFormat="1" ht="10.5" customHeight="1" x14ac:dyDescent="0.25">
      <c r="A7" s="178"/>
      <c r="B7" s="32" t="s">
        <v>30</v>
      </c>
      <c r="C7" s="32" t="s">
        <v>31</v>
      </c>
      <c r="D7" s="33" t="s">
        <v>36</v>
      </c>
      <c r="E7" s="181" t="s">
        <v>33</v>
      </c>
      <c r="F7" s="184"/>
      <c r="G7" s="187"/>
      <c r="H7" s="190"/>
      <c r="I7" s="205"/>
      <c r="J7" s="208"/>
      <c r="K7" s="211"/>
    </row>
    <row r="8" spans="1:11" ht="11.25" customHeight="1" x14ac:dyDescent="0.25">
      <c r="A8" s="179"/>
      <c r="B8" s="32" t="s">
        <v>34</v>
      </c>
      <c r="C8" s="32" t="s">
        <v>35</v>
      </c>
      <c r="D8" s="33" t="s">
        <v>32</v>
      </c>
      <c r="E8" s="182"/>
      <c r="F8" s="185"/>
      <c r="G8" s="188"/>
      <c r="H8" s="191"/>
      <c r="I8" s="206"/>
      <c r="J8" s="209"/>
      <c r="K8" s="212"/>
    </row>
    <row r="9" spans="1:11" ht="15.95" customHeight="1" x14ac:dyDescent="0.2">
      <c r="A9" s="132"/>
      <c r="B9" s="83"/>
      <c r="C9" s="84"/>
      <c r="D9" s="85"/>
      <c r="E9" s="176">
        <f>D10-D9</f>
        <v>0</v>
      </c>
      <c r="F9" s="140"/>
      <c r="G9" s="142"/>
      <c r="H9" s="144"/>
      <c r="I9" s="136">
        <f>SUM(F9:H10)</f>
        <v>0</v>
      </c>
      <c r="J9" s="146"/>
      <c r="K9" s="138">
        <f>SUM(I9:J10)</f>
        <v>0</v>
      </c>
    </row>
    <row r="10" spans="1:11" ht="15.95" customHeight="1" x14ac:dyDescent="0.2">
      <c r="A10" s="133"/>
      <c r="B10" s="83"/>
      <c r="C10" s="86"/>
      <c r="D10" s="85"/>
      <c r="E10" s="135"/>
      <c r="F10" s="141"/>
      <c r="G10" s="143"/>
      <c r="H10" s="145"/>
      <c r="I10" s="137"/>
      <c r="J10" s="147"/>
      <c r="K10" s="139"/>
    </row>
    <row r="11" spans="1:11" ht="15.95" customHeight="1" x14ac:dyDescent="0.2">
      <c r="A11" s="132"/>
      <c r="B11" s="83"/>
      <c r="C11" s="84"/>
      <c r="D11" s="87"/>
      <c r="E11" s="174">
        <f>D12-D11</f>
        <v>0</v>
      </c>
      <c r="F11" s="140"/>
      <c r="G11" s="142"/>
      <c r="H11" s="144"/>
      <c r="I11" s="136">
        <f>SUM(F11:H12)</f>
        <v>0</v>
      </c>
      <c r="J11" s="146"/>
      <c r="K11" s="138">
        <f t="shared" ref="K11" si="0">SUM(I11:J12)</f>
        <v>0</v>
      </c>
    </row>
    <row r="12" spans="1:11" ht="15.95" customHeight="1" x14ac:dyDescent="0.2">
      <c r="A12" s="133"/>
      <c r="B12" s="83"/>
      <c r="C12" s="86"/>
      <c r="D12" s="87"/>
      <c r="E12" s="175"/>
      <c r="F12" s="141"/>
      <c r="G12" s="143"/>
      <c r="H12" s="145"/>
      <c r="I12" s="137"/>
      <c r="J12" s="147"/>
      <c r="K12" s="139"/>
    </row>
    <row r="13" spans="1:11" ht="15.95" customHeight="1" x14ac:dyDescent="0.2">
      <c r="A13" s="132"/>
      <c r="B13" s="83"/>
      <c r="C13" s="84"/>
      <c r="D13" s="87"/>
      <c r="E13" s="174">
        <f>D14-D13</f>
        <v>0</v>
      </c>
      <c r="F13" s="140"/>
      <c r="G13" s="142"/>
      <c r="H13" s="144"/>
      <c r="I13" s="136">
        <f t="shared" ref="I13" si="1">SUM(F13:H14)</f>
        <v>0</v>
      </c>
      <c r="J13" s="146"/>
      <c r="K13" s="138">
        <f t="shared" ref="K13" si="2">SUM(I13:J14)</f>
        <v>0</v>
      </c>
    </row>
    <row r="14" spans="1:11" ht="15.95" customHeight="1" x14ac:dyDescent="0.2">
      <c r="A14" s="133"/>
      <c r="B14" s="83"/>
      <c r="C14" s="86"/>
      <c r="D14" s="87"/>
      <c r="E14" s="175"/>
      <c r="F14" s="141"/>
      <c r="G14" s="143"/>
      <c r="H14" s="145"/>
      <c r="I14" s="137"/>
      <c r="J14" s="147"/>
      <c r="K14" s="139"/>
    </row>
    <row r="15" spans="1:11" ht="15.95" customHeight="1" x14ac:dyDescent="0.2">
      <c r="A15" s="132"/>
      <c r="B15" s="83"/>
      <c r="C15" s="84"/>
      <c r="D15" s="88"/>
      <c r="E15" s="134">
        <f>D16-D15</f>
        <v>0</v>
      </c>
      <c r="F15" s="140"/>
      <c r="G15" s="142"/>
      <c r="H15" s="144"/>
      <c r="I15" s="136">
        <f t="shared" ref="I15" si="3">SUM(F15:H16)</f>
        <v>0</v>
      </c>
      <c r="J15" s="146"/>
      <c r="K15" s="138">
        <f t="shared" ref="K15" si="4">SUM(I15:J16)</f>
        <v>0</v>
      </c>
    </row>
    <row r="16" spans="1:11" ht="15.95" customHeight="1" x14ac:dyDescent="0.2">
      <c r="A16" s="133"/>
      <c r="B16" s="83"/>
      <c r="C16" s="84"/>
      <c r="D16" s="88"/>
      <c r="E16" s="135"/>
      <c r="F16" s="141"/>
      <c r="G16" s="143"/>
      <c r="H16" s="145"/>
      <c r="I16" s="137"/>
      <c r="J16" s="147"/>
      <c r="K16" s="139"/>
    </row>
    <row r="17" spans="1:11" ht="15.95" customHeight="1" x14ac:dyDescent="0.2">
      <c r="A17" s="132"/>
      <c r="B17" s="83"/>
      <c r="C17" s="84"/>
      <c r="D17" s="88"/>
      <c r="E17" s="134">
        <f>D18-D17</f>
        <v>0</v>
      </c>
      <c r="F17" s="140"/>
      <c r="G17" s="142"/>
      <c r="H17" s="144"/>
      <c r="I17" s="136">
        <f t="shared" ref="I17" si="5">SUM(F17:H18)</f>
        <v>0</v>
      </c>
      <c r="J17" s="146"/>
      <c r="K17" s="138">
        <f t="shared" ref="K17" si="6">SUM(I17:J18)</f>
        <v>0</v>
      </c>
    </row>
    <row r="18" spans="1:11" ht="15.95" customHeight="1" x14ac:dyDescent="0.2">
      <c r="A18" s="133"/>
      <c r="B18" s="83"/>
      <c r="C18" s="86"/>
      <c r="D18" s="88"/>
      <c r="E18" s="135"/>
      <c r="F18" s="141"/>
      <c r="G18" s="143"/>
      <c r="H18" s="145"/>
      <c r="I18" s="137"/>
      <c r="J18" s="147"/>
      <c r="K18" s="139"/>
    </row>
    <row r="19" spans="1:11" ht="15.75" customHeight="1" x14ac:dyDescent="0.2">
      <c r="A19" s="132"/>
      <c r="B19" s="83"/>
      <c r="C19" s="84"/>
      <c r="D19" s="88"/>
      <c r="E19" s="134">
        <f>D20-D19</f>
        <v>0</v>
      </c>
      <c r="F19" s="140"/>
      <c r="G19" s="142"/>
      <c r="H19" s="144"/>
      <c r="I19" s="136">
        <f t="shared" ref="I19" si="7">SUM(F19:H20)</f>
        <v>0</v>
      </c>
      <c r="J19" s="146"/>
      <c r="K19" s="138">
        <f t="shared" ref="K19" si="8">SUM(I19:J20)</f>
        <v>0</v>
      </c>
    </row>
    <row r="20" spans="1:11" ht="15.95" customHeight="1" thickBot="1" x14ac:dyDescent="0.25">
      <c r="A20" s="133"/>
      <c r="B20" s="83"/>
      <c r="C20" s="86"/>
      <c r="D20" s="88"/>
      <c r="E20" s="172"/>
      <c r="F20" s="173"/>
      <c r="G20" s="165"/>
      <c r="H20" s="166"/>
      <c r="I20" s="167"/>
      <c r="J20" s="158"/>
      <c r="K20" s="139"/>
    </row>
    <row r="21" spans="1:11" ht="18" customHeight="1" thickBot="1" x14ac:dyDescent="0.3">
      <c r="A21" s="159" t="s">
        <v>37</v>
      </c>
      <c r="B21" s="160"/>
      <c r="C21" s="160"/>
      <c r="D21" s="161"/>
      <c r="E21" s="100">
        <f>'Local Mileage'!K43</f>
        <v>0</v>
      </c>
      <c r="F21" s="70"/>
      <c r="G21" s="71"/>
      <c r="H21" s="71"/>
      <c r="I21" s="71"/>
      <c r="J21" s="34" t="s">
        <v>38</v>
      </c>
      <c r="K21" s="65">
        <f>SUM(K9:K20)</f>
        <v>0</v>
      </c>
    </row>
    <row r="22" spans="1:11" ht="18" customHeight="1" thickTop="1" thickBot="1" x14ac:dyDescent="0.3">
      <c r="A22" s="35"/>
      <c r="B22" s="36" t="s">
        <v>39</v>
      </c>
      <c r="C22" s="37"/>
      <c r="D22" s="37"/>
      <c r="E22" s="66"/>
      <c r="F22" s="69" t="s">
        <v>41</v>
      </c>
      <c r="G22" s="38"/>
      <c r="H22" s="38"/>
      <c r="I22" s="72">
        <f>C5</f>
        <v>0.56000000000000005</v>
      </c>
      <c r="J22" s="148">
        <f>E22*I22</f>
        <v>0</v>
      </c>
      <c r="K22" s="149"/>
    </row>
    <row r="23" spans="1:11" ht="18" x14ac:dyDescent="0.25">
      <c r="A23" s="162" t="s">
        <v>40</v>
      </c>
      <c r="B23" s="163"/>
      <c r="C23" s="163"/>
      <c r="D23" s="163"/>
      <c r="E23" s="164"/>
      <c r="F23" s="39" t="s">
        <v>44</v>
      </c>
      <c r="G23" s="78"/>
      <c r="H23" s="40"/>
      <c r="I23" s="41"/>
      <c r="J23" s="115">
        <f>SUM(K9:K20)</f>
        <v>0</v>
      </c>
      <c r="K23" s="116"/>
    </row>
    <row r="24" spans="1:11" ht="18" x14ac:dyDescent="0.25">
      <c r="A24" s="168" t="s">
        <v>42</v>
      </c>
      <c r="B24" s="169"/>
      <c r="C24" s="61" t="s">
        <v>43</v>
      </c>
      <c r="D24" s="170" t="s">
        <v>57</v>
      </c>
      <c r="E24" s="171"/>
      <c r="F24" s="60"/>
      <c r="G24" s="78" t="s">
        <v>59</v>
      </c>
      <c r="H24" s="40"/>
      <c r="I24" s="41"/>
      <c r="J24" s="115">
        <f>SUM(J22:J23)+C28</f>
        <v>0</v>
      </c>
      <c r="K24" s="116"/>
    </row>
    <row r="25" spans="1:11" ht="15" customHeight="1" x14ac:dyDescent="0.25">
      <c r="A25" s="42" t="s">
        <v>45</v>
      </c>
      <c r="B25" s="41"/>
      <c r="C25" s="89"/>
      <c r="D25" s="62"/>
      <c r="E25" s="67" t="s">
        <v>43</v>
      </c>
      <c r="F25" s="68" t="s">
        <v>49</v>
      </c>
      <c r="G25" s="79"/>
      <c r="H25" s="46"/>
      <c r="I25" s="123"/>
      <c r="J25" s="123"/>
      <c r="K25" s="124"/>
    </row>
    <row r="26" spans="1:11" ht="15.75" x14ac:dyDescent="0.25">
      <c r="A26" s="127" t="s">
        <v>46</v>
      </c>
      <c r="B26" s="128"/>
      <c r="C26" s="90"/>
      <c r="D26" s="63" t="s">
        <v>56</v>
      </c>
      <c r="E26" s="91"/>
      <c r="F26" s="39" t="s">
        <v>61</v>
      </c>
      <c r="G26" s="40"/>
      <c r="H26" s="40"/>
      <c r="I26" s="41"/>
      <c r="J26" s="115">
        <f>SUM(E26:E28)</f>
        <v>0</v>
      </c>
      <c r="K26" s="116"/>
    </row>
    <row r="27" spans="1:11" x14ac:dyDescent="0.25">
      <c r="A27" s="127"/>
      <c r="B27" s="131"/>
      <c r="C27" s="90"/>
      <c r="D27" s="63"/>
      <c r="E27" s="92"/>
      <c r="F27" s="68" t="s">
        <v>49</v>
      </c>
      <c r="G27" s="40"/>
      <c r="H27" s="40"/>
      <c r="I27" s="123"/>
      <c r="J27" s="123"/>
      <c r="K27" s="124"/>
    </row>
    <row r="28" spans="1:11" ht="15.75" customHeight="1" thickBot="1" x14ac:dyDescent="0.3">
      <c r="A28" s="129" t="s">
        <v>58</v>
      </c>
      <c r="B28" s="130"/>
      <c r="C28" s="80">
        <f>SUM(C25:C27)</f>
        <v>0</v>
      </c>
      <c r="D28" s="64"/>
      <c r="E28" s="93"/>
      <c r="F28" s="76" t="s">
        <v>60</v>
      </c>
      <c r="G28" s="36"/>
      <c r="H28" s="36"/>
      <c r="I28" s="77"/>
      <c r="J28" s="125">
        <f>SUM(J24+J26)</f>
        <v>0</v>
      </c>
      <c r="K28" s="126"/>
    </row>
    <row r="29" spans="1:11" ht="14.25" customHeight="1" x14ac:dyDescent="0.25">
      <c r="A29" s="153" t="s">
        <v>47</v>
      </c>
      <c r="B29" s="154"/>
      <c r="C29" s="154"/>
      <c r="D29" s="154"/>
      <c r="E29" s="154"/>
      <c r="F29" s="75"/>
      <c r="G29" s="73"/>
      <c r="H29" s="73"/>
      <c r="I29" s="3"/>
      <c r="J29" s="74"/>
      <c r="K29" s="43" t="s">
        <v>48</v>
      </c>
    </row>
    <row r="30" spans="1:11" x14ac:dyDescent="0.25">
      <c r="A30" s="155"/>
      <c r="B30" s="156"/>
      <c r="C30" s="156"/>
      <c r="D30" s="156"/>
      <c r="E30" s="157"/>
      <c r="F30" s="150"/>
      <c r="G30" s="151"/>
      <c r="H30" s="151"/>
      <c r="I30" s="151"/>
      <c r="J30" s="152"/>
      <c r="K30" s="47"/>
    </row>
    <row r="31" spans="1:11" x14ac:dyDescent="0.25">
      <c r="A31" s="155"/>
      <c r="B31" s="156"/>
      <c r="C31" s="156"/>
      <c r="D31" s="156"/>
      <c r="E31" s="157"/>
      <c r="F31" s="44" t="s">
        <v>62</v>
      </c>
      <c r="G31" s="45"/>
      <c r="H31" s="45"/>
      <c r="I31" s="3"/>
      <c r="J31" s="3" t="s">
        <v>8</v>
      </c>
      <c r="K31" s="43" t="s">
        <v>50</v>
      </c>
    </row>
    <row r="32" spans="1:11" ht="15" customHeight="1" x14ac:dyDescent="0.25">
      <c r="A32" s="57"/>
      <c r="B32" s="58"/>
      <c r="C32" s="58"/>
      <c r="D32" s="58"/>
      <c r="E32" s="59"/>
      <c r="F32" s="120"/>
      <c r="G32" s="121"/>
      <c r="H32" s="121"/>
      <c r="I32" s="121"/>
      <c r="J32" s="122"/>
      <c r="K32" s="47"/>
    </row>
    <row r="33" spans="1:11" ht="15.75" customHeight="1" x14ac:dyDescent="0.25">
      <c r="A33" s="94"/>
      <c r="B33" s="95"/>
      <c r="C33" s="95"/>
      <c r="D33" s="95"/>
      <c r="E33" s="96"/>
      <c r="F33" s="49" t="s">
        <v>51</v>
      </c>
      <c r="G33" s="3"/>
      <c r="H33" s="3"/>
      <c r="I33" s="3"/>
      <c r="J33" s="14" t="s">
        <v>8</v>
      </c>
      <c r="K33" s="43" t="s">
        <v>52</v>
      </c>
    </row>
    <row r="34" spans="1:11" x14ac:dyDescent="0.25">
      <c r="A34" s="97"/>
      <c r="B34" s="98"/>
      <c r="C34" s="98"/>
      <c r="D34" s="98"/>
      <c r="E34" s="99">
        <v>2</v>
      </c>
      <c r="F34" s="120"/>
      <c r="G34" s="121"/>
      <c r="H34" s="121"/>
      <c r="I34" s="121"/>
      <c r="J34" s="122"/>
      <c r="K34" s="43"/>
    </row>
    <row r="35" spans="1:11" ht="15" thickBot="1" x14ac:dyDescent="0.3">
      <c r="A35" s="50" t="s">
        <v>53</v>
      </c>
      <c r="B35" s="3"/>
      <c r="C35" s="3"/>
      <c r="D35" s="3"/>
      <c r="E35" s="48" t="s">
        <v>8</v>
      </c>
      <c r="F35" s="49" t="s">
        <v>54</v>
      </c>
      <c r="G35" s="3"/>
      <c r="H35" s="3"/>
      <c r="I35" s="3"/>
      <c r="J35" s="3" t="s">
        <v>8</v>
      </c>
      <c r="K35" s="51"/>
    </row>
    <row r="36" spans="1:11" ht="16.5" customHeight="1" thickTop="1" thickBot="1" x14ac:dyDescent="0.3">
      <c r="A36" s="117" t="s">
        <v>55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</sheetData>
  <sheetProtection insertRows="0"/>
  <protectedRanges>
    <protectedRange sqref="C1:C2 B3:G3 D4:G4 J1:K1 J2:K2 J3:K3 J4:K4 C5 A9:D20 F9:H20 J9:J20 C25:C27 E26:E28 E34" name="Range1"/>
  </protectedRanges>
  <mergeCells count="83">
    <mergeCell ref="I11:I12"/>
    <mergeCell ref="J11:J12"/>
    <mergeCell ref="D4:G4"/>
    <mergeCell ref="J4:K4"/>
    <mergeCell ref="I6:I8"/>
    <mergeCell ref="J6:J8"/>
    <mergeCell ref="K6:K8"/>
    <mergeCell ref="D1:H1"/>
    <mergeCell ref="J1:K1"/>
    <mergeCell ref="D2:H2"/>
    <mergeCell ref="J2:K2"/>
    <mergeCell ref="B3:G3"/>
    <mergeCell ref="J3:K3"/>
    <mergeCell ref="A6:A8"/>
    <mergeCell ref="E6:E8"/>
    <mergeCell ref="F6:F8"/>
    <mergeCell ref="G6:G8"/>
    <mergeCell ref="H6:H8"/>
    <mergeCell ref="H13:H14"/>
    <mergeCell ref="I13:I14"/>
    <mergeCell ref="K11:K12"/>
    <mergeCell ref="A9:A10"/>
    <mergeCell ref="E9:E10"/>
    <mergeCell ref="F9:F10"/>
    <mergeCell ref="G9:G10"/>
    <mergeCell ref="H9:H10"/>
    <mergeCell ref="I9:I10"/>
    <mergeCell ref="A11:A12"/>
    <mergeCell ref="E11:E12"/>
    <mergeCell ref="F11:F12"/>
    <mergeCell ref="G11:G12"/>
    <mergeCell ref="H11:H12"/>
    <mergeCell ref="J9:J10"/>
    <mergeCell ref="K9:K10"/>
    <mergeCell ref="J24:K24"/>
    <mergeCell ref="I25:K25"/>
    <mergeCell ref="J13:J14"/>
    <mergeCell ref="K13:K14"/>
    <mergeCell ref="A17:A18"/>
    <mergeCell ref="E17:E18"/>
    <mergeCell ref="F17:F18"/>
    <mergeCell ref="G17:G18"/>
    <mergeCell ref="H17:H18"/>
    <mergeCell ref="I17:I18"/>
    <mergeCell ref="J17:J18"/>
    <mergeCell ref="K17:K18"/>
    <mergeCell ref="A13:A14"/>
    <mergeCell ref="E13:E14"/>
    <mergeCell ref="F13:F14"/>
    <mergeCell ref="G13:G14"/>
    <mergeCell ref="J22:K22"/>
    <mergeCell ref="J23:K23"/>
    <mergeCell ref="F30:J30"/>
    <mergeCell ref="A29:E31"/>
    <mergeCell ref="J19:J20"/>
    <mergeCell ref="K19:K20"/>
    <mergeCell ref="A21:D21"/>
    <mergeCell ref="A23:E23"/>
    <mergeCell ref="G19:G20"/>
    <mergeCell ref="H19:H20"/>
    <mergeCell ref="I19:I20"/>
    <mergeCell ref="A24:B24"/>
    <mergeCell ref="D24:E24"/>
    <mergeCell ref="A19:A20"/>
    <mergeCell ref="E19:E20"/>
    <mergeCell ref="F19:F20"/>
    <mergeCell ref="A15:A16"/>
    <mergeCell ref="E15:E16"/>
    <mergeCell ref="I15:I16"/>
    <mergeCell ref="K15:K16"/>
    <mergeCell ref="F15:F16"/>
    <mergeCell ref="G15:G16"/>
    <mergeCell ref="H15:H16"/>
    <mergeCell ref="J15:J16"/>
    <mergeCell ref="J26:K26"/>
    <mergeCell ref="A36:K36"/>
    <mergeCell ref="F32:J32"/>
    <mergeCell ref="I27:K27"/>
    <mergeCell ref="J28:K28"/>
    <mergeCell ref="A26:B26"/>
    <mergeCell ref="A28:B28"/>
    <mergeCell ref="A27:B27"/>
    <mergeCell ref="F34:J34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L44"/>
  <sheetViews>
    <sheetView showZeros="0" workbookViewId="0">
      <selection activeCell="D20" sqref="D20:H20"/>
    </sheetView>
  </sheetViews>
  <sheetFormatPr defaultRowHeight="15" x14ac:dyDescent="0.25"/>
  <cols>
    <col min="1" max="1" width="10.28515625" customWidth="1"/>
    <col min="2" max="2" width="10.85546875" customWidth="1"/>
    <col min="3" max="3" width="20.140625" bestFit="1" customWidth="1"/>
    <col min="4" max="4" width="9.7109375" style="56" customWidth="1"/>
    <col min="5" max="5" width="11" customWidth="1"/>
    <col min="6" max="7" width="10.85546875" style="7" customWidth="1"/>
    <col min="8" max="8" width="7.7109375" style="7" customWidth="1"/>
    <col min="9" max="10" width="11.28515625" customWidth="1"/>
    <col min="11" max="11" width="11" customWidth="1"/>
  </cols>
  <sheetData>
    <row r="1" spans="1:12" s="3" customFormat="1" ht="21" customHeight="1" x14ac:dyDescent="0.25">
      <c r="A1" s="221" t="s">
        <v>0</v>
      </c>
      <c r="B1" s="222"/>
      <c r="C1" s="110">
        <f>'Travel '!C1</f>
        <v>0</v>
      </c>
      <c r="D1" s="223" t="s">
        <v>1</v>
      </c>
      <c r="E1" s="223"/>
      <c r="F1" s="223"/>
      <c r="G1" s="223"/>
      <c r="H1" s="223"/>
      <c r="I1" s="1" t="s">
        <v>2</v>
      </c>
      <c r="J1" s="224">
        <f>'Travel '!J1:K1</f>
        <v>0</v>
      </c>
      <c r="K1" s="225"/>
      <c r="L1" s="2"/>
    </row>
    <row r="2" spans="1:12" s="3" customFormat="1" ht="21" customHeight="1" x14ac:dyDescent="0.25">
      <c r="A2" s="226" t="s">
        <v>3</v>
      </c>
      <c r="B2" s="227"/>
      <c r="C2" s="111">
        <f>'Travel '!C2</f>
        <v>0</v>
      </c>
      <c r="D2" s="228" t="s">
        <v>4</v>
      </c>
      <c r="E2" s="228"/>
      <c r="F2" s="228"/>
      <c r="G2" s="228"/>
      <c r="H2" s="228"/>
      <c r="I2" s="4" t="s">
        <v>5</v>
      </c>
      <c r="J2" s="229">
        <f>'Travel '!J2:K2</f>
        <v>0</v>
      </c>
      <c r="K2" s="230"/>
      <c r="L2" s="2"/>
    </row>
    <row r="3" spans="1:12" s="3" customFormat="1" ht="21" customHeight="1" x14ac:dyDescent="0.25">
      <c r="A3" s="5" t="s">
        <v>6</v>
      </c>
      <c r="B3" s="217">
        <f>'Travel '!B3:G3</f>
        <v>0</v>
      </c>
      <c r="C3" s="218"/>
      <c r="D3" s="218"/>
      <c r="E3" s="218"/>
      <c r="F3" s="218"/>
      <c r="G3" s="218"/>
      <c r="H3" s="6"/>
      <c r="I3" s="6" t="s">
        <v>7</v>
      </c>
      <c r="J3" s="219">
        <f>'Travel '!J3:K3</f>
        <v>0</v>
      </c>
      <c r="K3" s="220"/>
      <c r="L3" s="2"/>
    </row>
    <row r="4" spans="1:12" ht="26.25" customHeight="1" x14ac:dyDescent="0.25">
      <c r="A4" s="108" t="s">
        <v>8</v>
      </c>
      <c r="B4" s="213" t="s">
        <v>9</v>
      </c>
      <c r="C4" s="213"/>
      <c r="D4" s="214" t="s">
        <v>10</v>
      </c>
      <c r="E4" s="215"/>
      <c r="F4" s="215"/>
      <c r="G4" s="215"/>
      <c r="H4" s="216"/>
      <c r="I4" s="109" t="s">
        <v>11</v>
      </c>
      <c r="J4" s="109" t="s">
        <v>12</v>
      </c>
      <c r="K4" s="109" t="s">
        <v>13</v>
      </c>
    </row>
    <row r="5" spans="1:12" s="8" customFormat="1" ht="15" customHeight="1" x14ac:dyDescent="0.2">
      <c r="A5" s="114"/>
      <c r="B5" s="231"/>
      <c r="C5" s="231"/>
      <c r="D5" s="231"/>
      <c r="E5" s="231"/>
      <c r="F5" s="231"/>
      <c r="G5" s="231"/>
      <c r="H5" s="231"/>
      <c r="I5" s="106"/>
      <c r="J5" s="106"/>
      <c r="K5" s="107">
        <f>J5-I5</f>
        <v>0</v>
      </c>
    </row>
    <row r="6" spans="1:12" s="8" customFormat="1" ht="15" customHeight="1" x14ac:dyDescent="0.2">
      <c r="A6" s="114"/>
      <c r="B6" s="231"/>
      <c r="C6" s="231"/>
      <c r="D6" s="231"/>
      <c r="E6" s="231"/>
      <c r="F6" s="231"/>
      <c r="G6" s="231"/>
      <c r="H6" s="231"/>
      <c r="I6" s="106"/>
      <c r="J6" s="106"/>
      <c r="K6" s="107">
        <f t="shared" ref="K6:K42" si="0">J6-I6</f>
        <v>0</v>
      </c>
    </row>
    <row r="7" spans="1:12" s="8" customFormat="1" ht="12.75" x14ac:dyDescent="0.2">
      <c r="A7" s="114"/>
      <c r="B7" s="231"/>
      <c r="C7" s="231"/>
      <c r="D7" s="231"/>
      <c r="E7" s="231"/>
      <c r="F7" s="231"/>
      <c r="G7" s="231"/>
      <c r="H7" s="231"/>
      <c r="I7" s="106"/>
      <c r="J7" s="106"/>
      <c r="K7" s="107">
        <f t="shared" si="0"/>
        <v>0</v>
      </c>
    </row>
    <row r="8" spans="1:12" s="8" customFormat="1" ht="12.75" x14ac:dyDescent="0.2">
      <c r="A8" s="114"/>
      <c r="B8" s="231"/>
      <c r="C8" s="231"/>
      <c r="D8" s="231"/>
      <c r="E8" s="231"/>
      <c r="F8" s="231"/>
      <c r="G8" s="231"/>
      <c r="H8" s="231"/>
      <c r="I8" s="106"/>
      <c r="J8" s="106"/>
      <c r="K8" s="107">
        <f t="shared" si="0"/>
        <v>0</v>
      </c>
    </row>
    <row r="9" spans="1:12" s="8" customFormat="1" ht="12.75" x14ac:dyDescent="0.2">
      <c r="A9" s="114"/>
      <c r="B9" s="231"/>
      <c r="C9" s="231"/>
      <c r="D9" s="231"/>
      <c r="E9" s="231"/>
      <c r="F9" s="231"/>
      <c r="G9" s="231"/>
      <c r="H9" s="231"/>
      <c r="I9" s="106"/>
      <c r="J9" s="106"/>
      <c r="K9" s="107">
        <f t="shared" si="0"/>
        <v>0</v>
      </c>
    </row>
    <row r="10" spans="1:12" s="8" customFormat="1" ht="12.75" x14ac:dyDescent="0.2">
      <c r="A10" s="114"/>
      <c r="B10" s="231"/>
      <c r="C10" s="231"/>
      <c r="D10" s="231"/>
      <c r="E10" s="231"/>
      <c r="F10" s="231"/>
      <c r="G10" s="231"/>
      <c r="H10" s="231"/>
      <c r="I10" s="106"/>
      <c r="J10" s="106"/>
      <c r="K10" s="107">
        <f t="shared" si="0"/>
        <v>0</v>
      </c>
    </row>
    <row r="11" spans="1:12" s="8" customFormat="1" ht="12.75" x14ac:dyDescent="0.2">
      <c r="A11" s="114"/>
      <c r="B11" s="231"/>
      <c r="C11" s="231"/>
      <c r="D11" s="231"/>
      <c r="E11" s="231"/>
      <c r="F11" s="231"/>
      <c r="G11" s="231"/>
      <c r="H11" s="231"/>
      <c r="I11" s="106"/>
      <c r="J11" s="106"/>
      <c r="K11" s="107">
        <f t="shared" si="0"/>
        <v>0</v>
      </c>
    </row>
    <row r="12" spans="1:12" s="8" customFormat="1" ht="12.75" x14ac:dyDescent="0.2">
      <c r="A12" s="114"/>
      <c r="B12" s="231"/>
      <c r="C12" s="231"/>
      <c r="D12" s="231"/>
      <c r="E12" s="231"/>
      <c r="F12" s="231"/>
      <c r="G12" s="231"/>
      <c r="H12" s="231"/>
      <c r="I12" s="106"/>
      <c r="J12" s="106"/>
      <c r="K12" s="107">
        <f t="shared" si="0"/>
        <v>0</v>
      </c>
    </row>
    <row r="13" spans="1:12" s="8" customFormat="1" ht="12.75" x14ac:dyDescent="0.2">
      <c r="A13" s="114"/>
      <c r="B13" s="231"/>
      <c r="C13" s="231"/>
      <c r="D13" s="231"/>
      <c r="E13" s="231"/>
      <c r="F13" s="231"/>
      <c r="G13" s="231"/>
      <c r="H13" s="231"/>
      <c r="I13" s="106"/>
      <c r="J13" s="106"/>
      <c r="K13" s="107">
        <f t="shared" si="0"/>
        <v>0</v>
      </c>
    </row>
    <row r="14" spans="1:12" s="8" customFormat="1" ht="12.75" x14ac:dyDescent="0.2">
      <c r="A14" s="114"/>
      <c r="B14" s="231"/>
      <c r="C14" s="231"/>
      <c r="D14" s="231"/>
      <c r="E14" s="231"/>
      <c r="F14" s="231"/>
      <c r="G14" s="231"/>
      <c r="H14" s="231"/>
      <c r="I14" s="106"/>
      <c r="J14" s="106"/>
      <c r="K14" s="107">
        <f t="shared" si="0"/>
        <v>0</v>
      </c>
    </row>
    <row r="15" spans="1:12" s="8" customFormat="1" ht="12.75" x14ac:dyDescent="0.2">
      <c r="A15" s="114"/>
      <c r="B15" s="231"/>
      <c r="C15" s="231"/>
      <c r="D15" s="231"/>
      <c r="E15" s="231"/>
      <c r="F15" s="231"/>
      <c r="G15" s="231"/>
      <c r="H15" s="231"/>
      <c r="I15" s="106"/>
      <c r="J15" s="106"/>
      <c r="K15" s="107">
        <f t="shared" si="0"/>
        <v>0</v>
      </c>
    </row>
    <row r="16" spans="1:12" s="8" customFormat="1" ht="12.75" x14ac:dyDescent="0.2">
      <c r="A16" s="114"/>
      <c r="B16" s="231"/>
      <c r="C16" s="231"/>
      <c r="D16" s="231"/>
      <c r="E16" s="231"/>
      <c r="F16" s="231"/>
      <c r="G16" s="231"/>
      <c r="H16" s="231"/>
      <c r="I16" s="106"/>
      <c r="J16" s="106"/>
      <c r="K16" s="107">
        <f t="shared" si="0"/>
        <v>0</v>
      </c>
    </row>
    <row r="17" spans="1:11" s="8" customFormat="1" ht="12.75" x14ac:dyDescent="0.2">
      <c r="A17" s="114"/>
      <c r="B17" s="231"/>
      <c r="C17" s="231"/>
      <c r="D17" s="231"/>
      <c r="E17" s="231"/>
      <c r="F17" s="231"/>
      <c r="G17" s="231"/>
      <c r="H17" s="231"/>
      <c r="I17" s="106"/>
      <c r="J17" s="106"/>
      <c r="K17" s="107">
        <f t="shared" si="0"/>
        <v>0</v>
      </c>
    </row>
    <row r="18" spans="1:11" s="8" customFormat="1" ht="12.75" x14ac:dyDescent="0.2">
      <c r="A18" s="114"/>
      <c r="B18" s="231"/>
      <c r="C18" s="231"/>
      <c r="D18" s="231"/>
      <c r="E18" s="231"/>
      <c r="F18" s="231"/>
      <c r="G18" s="231"/>
      <c r="H18" s="231"/>
      <c r="I18" s="106"/>
      <c r="J18" s="106"/>
      <c r="K18" s="107">
        <f t="shared" si="0"/>
        <v>0</v>
      </c>
    </row>
    <row r="19" spans="1:11" s="8" customFormat="1" ht="12.75" x14ac:dyDescent="0.2">
      <c r="A19" s="114"/>
      <c r="B19" s="231"/>
      <c r="C19" s="231"/>
      <c r="D19" s="231"/>
      <c r="E19" s="231"/>
      <c r="F19" s="231"/>
      <c r="G19" s="231"/>
      <c r="H19" s="231"/>
      <c r="I19" s="106"/>
      <c r="J19" s="106"/>
      <c r="K19" s="107">
        <f t="shared" si="0"/>
        <v>0</v>
      </c>
    </row>
    <row r="20" spans="1:11" s="8" customFormat="1" ht="12.75" x14ac:dyDescent="0.2">
      <c r="A20" s="114"/>
      <c r="B20" s="231"/>
      <c r="C20" s="231"/>
      <c r="D20" s="231"/>
      <c r="E20" s="231"/>
      <c r="F20" s="231"/>
      <c r="G20" s="231"/>
      <c r="H20" s="231"/>
      <c r="I20" s="106"/>
      <c r="J20" s="106"/>
      <c r="K20" s="107">
        <f t="shared" si="0"/>
        <v>0</v>
      </c>
    </row>
    <row r="21" spans="1:11" s="8" customFormat="1" ht="12.75" x14ac:dyDescent="0.2">
      <c r="A21" s="114"/>
      <c r="B21" s="231"/>
      <c r="C21" s="231"/>
      <c r="D21" s="231"/>
      <c r="E21" s="231"/>
      <c r="F21" s="231"/>
      <c r="G21" s="231"/>
      <c r="H21" s="231"/>
      <c r="I21" s="106"/>
      <c r="J21" s="106"/>
      <c r="K21" s="107">
        <f t="shared" si="0"/>
        <v>0</v>
      </c>
    </row>
    <row r="22" spans="1:11" s="8" customFormat="1" ht="12.75" x14ac:dyDescent="0.2">
      <c r="A22" s="114"/>
      <c r="B22" s="231"/>
      <c r="C22" s="231"/>
      <c r="D22" s="231"/>
      <c r="E22" s="231"/>
      <c r="F22" s="231"/>
      <c r="G22" s="231"/>
      <c r="H22" s="231"/>
      <c r="I22" s="106"/>
      <c r="J22" s="106"/>
      <c r="K22" s="107">
        <f t="shared" si="0"/>
        <v>0</v>
      </c>
    </row>
    <row r="23" spans="1:11" s="8" customFormat="1" ht="12.75" x14ac:dyDescent="0.2">
      <c r="A23" s="114"/>
      <c r="B23" s="231"/>
      <c r="C23" s="231"/>
      <c r="D23" s="231"/>
      <c r="E23" s="231"/>
      <c r="F23" s="231"/>
      <c r="G23" s="231"/>
      <c r="H23" s="231"/>
      <c r="I23" s="106"/>
      <c r="J23" s="106"/>
      <c r="K23" s="107">
        <f t="shared" si="0"/>
        <v>0</v>
      </c>
    </row>
    <row r="24" spans="1:11" s="8" customFormat="1" ht="12.75" x14ac:dyDescent="0.2">
      <c r="A24" s="114"/>
      <c r="B24" s="231"/>
      <c r="C24" s="231"/>
      <c r="D24" s="231"/>
      <c r="E24" s="231"/>
      <c r="F24" s="231"/>
      <c r="G24" s="231"/>
      <c r="H24" s="231"/>
      <c r="I24" s="106"/>
      <c r="J24" s="106"/>
      <c r="K24" s="107">
        <f t="shared" si="0"/>
        <v>0</v>
      </c>
    </row>
    <row r="25" spans="1:11" s="8" customFormat="1" ht="12.75" x14ac:dyDescent="0.2">
      <c r="A25" s="114"/>
      <c r="B25" s="231"/>
      <c r="C25" s="231"/>
      <c r="D25" s="231"/>
      <c r="E25" s="231"/>
      <c r="F25" s="231"/>
      <c r="G25" s="231"/>
      <c r="H25" s="231"/>
      <c r="I25" s="106"/>
      <c r="J25" s="106"/>
      <c r="K25" s="107">
        <f t="shared" si="0"/>
        <v>0</v>
      </c>
    </row>
    <row r="26" spans="1:11" s="8" customFormat="1" ht="12.75" x14ac:dyDescent="0.2">
      <c r="A26" s="114"/>
      <c r="B26" s="231"/>
      <c r="C26" s="231"/>
      <c r="D26" s="231"/>
      <c r="E26" s="231"/>
      <c r="F26" s="231"/>
      <c r="G26" s="231"/>
      <c r="H26" s="231"/>
      <c r="I26" s="106"/>
      <c r="J26" s="106"/>
      <c r="K26" s="107">
        <f t="shared" si="0"/>
        <v>0</v>
      </c>
    </row>
    <row r="27" spans="1:11" s="8" customFormat="1" ht="12.75" x14ac:dyDescent="0.2">
      <c r="A27" s="114"/>
      <c r="B27" s="231"/>
      <c r="C27" s="231"/>
      <c r="D27" s="231"/>
      <c r="E27" s="231"/>
      <c r="F27" s="231"/>
      <c r="G27" s="231"/>
      <c r="H27" s="231"/>
      <c r="I27" s="106"/>
      <c r="J27" s="106"/>
      <c r="K27" s="107">
        <f t="shared" si="0"/>
        <v>0</v>
      </c>
    </row>
    <row r="28" spans="1:11" s="8" customFormat="1" ht="12.75" x14ac:dyDescent="0.2">
      <c r="A28" s="114"/>
      <c r="B28" s="231"/>
      <c r="C28" s="231"/>
      <c r="D28" s="231"/>
      <c r="E28" s="231"/>
      <c r="F28" s="231"/>
      <c r="G28" s="231"/>
      <c r="H28" s="231"/>
      <c r="I28" s="106"/>
      <c r="J28" s="106"/>
      <c r="K28" s="107">
        <f t="shared" si="0"/>
        <v>0</v>
      </c>
    </row>
    <row r="29" spans="1:11" s="8" customFormat="1" ht="12.75" x14ac:dyDescent="0.2">
      <c r="A29" s="114"/>
      <c r="B29" s="232"/>
      <c r="C29" s="233"/>
      <c r="D29" s="232"/>
      <c r="E29" s="234"/>
      <c r="F29" s="234"/>
      <c r="G29" s="234"/>
      <c r="H29" s="233"/>
      <c r="I29" s="106"/>
      <c r="J29" s="106"/>
      <c r="K29" s="107">
        <f t="shared" si="0"/>
        <v>0</v>
      </c>
    </row>
    <row r="30" spans="1:11" s="8" customFormat="1" ht="12.75" x14ac:dyDescent="0.2">
      <c r="A30" s="114"/>
      <c r="B30" s="232"/>
      <c r="C30" s="233"/>
      <c r="D30" s="232"/>
      <c r="E30" s="234"/>
      <c r="F30" s="234"/>
      <c r="G30" s="234"/>
      <c r="H30" s="233"/>
      <c r="I30" s="106"/>
      <c r="J30" s="106"/>
      <c r="K30" s="107">
        <f t="shared" si="0"/>
        <v>0</v>
      </c>
    </row>
    <row r="31" spans="1:11" s="8" customFormat="1" ht="12.75" x14ac:dyDescent="0.2">
      <c r="A31" s="114"/>
      <c r="B31" s="232"/>
      <c r="C31" s="233"/>
      <c r="D31" s="232"/>
      <c r="E31" s="234"/>
      <c r="F31" s="234"/>
      <c r="G31" s="234"/>
      <c r="H31" s="233"/>
      <c r="I31" s="106"/>
      <c r="J31" s="106"/>
      <c r="K31" s="107">
        <f t="shared" si="0"/>
        <v>0</v>
      </c>
    </row>
    <row r="32" spans="1:11" s="8" customFormat="1" ht="12.75" x14ac:dyDescent="0.2">
      <c r="A32" s="114"/>
      <c r="B32" s="232"/>
      <c r="C32" s="233"/>
      <c r="D32" s="232"/>
      <c r="E32" s="234"/>
      <c r="F32" s="234"/>
      <c r="G32" s="234"/>
      <c r="H32" s="233"/>
      <c r="I32" s="106"/>
      <c r="J32" s="106"/>
      <c r="K32" s="107">
        <f t="shared" si="0"/>
        <v>0</v>
      </c>
    </row>
    <row r="33" spans="1:11" s="8" customFormat="1" ht="12.75" x14ac:dyDescent="0.2">
      <c r="A33" s="114"/>
      <c r="B33" s="232"/>
      <c r="C33" s="233"/>
      <c r="D33" s="232"/>
      <c r="E33" s="234"/>
      <c r="F33" s="234"/>
      <c r="G33" s="234"/>
      <c r="H33" s="233"/>
      <c r="I33" s="106"/>
      <c r="J33" s="106"/>
      <c r="K33" s="107">
        <f t="shared" si="0"/>
        <v>0</v>
      </c>
    </row>
    <row r="34" spans="1:11" s="8" customFormat="1" ht="12.75" x14ac:dyDescent="0.2">
      <c r="A34" s="114"/>
      <c r="B34" s="231"/>
      <c r="C34" s="231"/>
      <c r="D34" s="231"/>
      <c r="E34" s="231"/>
      <c r="F34" s="231"/>
      <c r="G34" s="231"/>
      <c r="H34" s="231"/>
      <c r="I34" s="106"/>
      <c r="J34" s="106"/>
      <c r="K34" s="107">
        <f t="shared" si="0"/>
        <v>0</v>
      </c>
    </row>
    <row r="35" spans="1:11" s="8" customFormat="1" ht="12.75" x14ac:dyDescent="0.2">
      <c r="A35" s="114"/>
      <c r="B35" s="231"/>
      <c r="C35" s="231"/>
      <c r="D35" s="231"/>
      <c r="E35" s="231"/>
      <c r="F35" s="231"/>
      <c r="G35" s="231"/>
      <c r="H35" s="231"/>
      <c r="I35" s="106"/>
      <c r="J35" s="106"/>
      <c r="K35" s="107">
        <f t="shared" si="0"/>
        <v>0</v>
      </c>
    </row>
    <row r="36" spans="1:11" s="8" customFormat="1" ht="12.75" x14ac:dyDescent="0.2">
      <c r="A36" s="114"/>
      <c r="B36" s="231"/>
      <c r="C36" s="231"/>
      <c r="D36" s="231"/>
      <c r="E36" s="231"/>
      <c r="F36" s="231"/>
      <c r="G36" s="231"/>
      <c r="H36" s="231"/>
      <c r="I36" s="106"/>
      <c r="J36" s="106"/>
      <c r="K36" s="107">
        <f t="shared" si="0"/>
        <v>0</v>
      </c>
    </row>
    <row r="37" spans="1:11" s="8" customFormat="1" ht="12.75" x14ac:dyDescent="0.2">
      <c r="A37" s="114"/>
      <c r="B37" s="231"/>
      <c r="C37" s="231"/>
      <c r="D37" s="231"/>
      <c r="E37" s="231"/>
      <c r="F37" s="231"/>
      <c r="G37" s="231"/>
      <c r="H37" s="231"/>
      <c r="I37" s="106"/>
      <c r="J37" s="106"/>
      <c r="K37" s="107">
        <f t="shared" si="0"/>
        <v>0</v>
      </c>
    </row>
    <row r="38" spans="1:11" s="8" customFormat="1" ht="12.75" x14ac:dyDescent="0.2">
      <c r="A38" s="114"/>
      <c r="B38" s="231"/>
      <c r="C38" s="231"/>
      <c r="D38" s="231"/>
      <c r="E38" s="231"/>
      <c r="F38" s="231"/>
      <c r="G38" s="231"/>
      <c r="H38" s="231"/>
      <c r="I38" s="106"/>
      <c r="J38" s="106"/>
      <c r="K38" s="107">
        <f t="shared" si="0"/>
        <v>0</v>
      </c>
    </row>
    <row r="39" spans="1:11" s="8" customFormat="1" ht="12.75" x14ac:dyDescent="0.2">
      <c r="A39" s="114"/>
      <c r="B39" s="231"/>
      <c r="C39" s="231"/>
      <c r="D39" s="231"/>
      <c r="E39" s="231"/>
      <c r="F39" s="231"/>
      <c r="G39" s="231"/>
      <c r="H39" s="231"/>
      <c r="I39" s="106"/>
      <c r="J39" s="106"/>
      <c r="K39" s="107">
        <f t="shared" si="0"/>
        <v>0</v>
      </c>
    </row>
    <row r="40" spans="1:11" s="8" customFormat="1" ht="12.75" x14ac:dyDescent="0.2">
      <c r="A40" s="114"/>
      <c r="B40" s="231"/>
      <c r="C40" s="231"/>
      <c r="D40" s="231"/>
      <c r="E40" s="231"/>
      <c r="F40" s="231"/>
      <c r="G40" s="231"/>
      <c r="H40" s="231"/>
      <c r="I40" s="106"/>
      <c r="J40" s="106"/>
      <c r="K40" s="107">
        <f t="shared" si="0"/>
        <v>0</v>
      </c>
    </row>
    <row r="41" spans="1:11" s="8" customFormat="1" ht="12.75" x14ac:dyDescent="0.2">
      <c r="A41" s="114"/>
      <c r="B41" s="231"/>
      <c r="C41" s="231"/>
      <c r="D41" s="231"/>
      <c r="E41" s="231"/>
      <c r="F41" s="231"/>
      <c r="G41" s="231"/>
      <c r="H41" s="231"/>
      <c r="I41" s="106"/>
      <c r="J41" s="106"/>
      <c r="K41" s="107">
        <f t="shared" si="0"/>
        <v>0</v>
      </c>
    </row>
    <row r="42" spans="1:11" s="8" customFormat="1" ht="12.75" x14ac:dyDescent="0.2">
      <c r="A42" s="114"/>
      <c r="B42" s="231"/>
      <c r="C42" s="231"/>
      <c r="D42" s="231"/>
      <c r="E42" s="231"/>
      <c r="F42" s="231"/>
      <c r="G42" s="231"/>
      <c r="H42" s="231"/>
      <c r="I42" s="106"/>
      <c r="J42" s="106"/>
      <c r="K42" s="107">
        <f t="shared" si="0"/>
        <v>0</v>
      </c>
    </row>
    <row r="43" spans="1:11" s="8" customFormat="1" ht="13.5" thickBot="1" x14ac:dyDescent="0.25">
      <c r="A43" s="9"/>
      <c r="B43" s="10"/>
      <c r="C43" s="10"/>
      <c r="D43" s="55"/>
      <c r="E43" s="10"/>
      <c r="F43" s="10"/>
      <c r="G43" s="10"/>
      <c r="H43" s="10"/>
      <c r="I43" s="53"/>
      <c r="J43" s="11" t="s">
        <v>13</v>
      </c>
      <c r="K43" s="12">
        <f>ROUND(SUM(K5:K42),0)</f>
        <v>0</v>
      </c>
    </row>
    <row r="44" spans="1:11" ht="15.75" thickTop="1" x14ac:dyDescent="0.25">
      <c r="F44"/>
      <c r="G44"/>
      <c r="H44"/>
      <c r="I44" s="7"/>
      <c r="J44" s="7"/>
      <c r="K44" s="7"/>
    </row>
  </sheetData>
  <protectedRanges>
    <protectedRange sqref="A5:J42" name="Range1"/>
  </protectedRanges>
  <mergeCells count="86">
    <mergeCell ref="D38:H38"/>
    <mergeCell ref="D39:H39"/>
    <mergeCell ref="D40:H40"/>
    <mergeCell ref="D41:H41"/>
    <mergeCell ref="D42:H42"/>
    <mergeCell ref="D28:H28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3:H23"/>
    <mergeCell ref="D24:H24"/>
    <mergeCell ref="D25:H25"/>
    <mergeCell ref="D26:H26"/>
    <mergeCell ref="D27:H27"/>
    <mergeCell ref="D18:H18"/>
    <mergeCell ref="D19:H19"/>
    <mergeCell ref="D20:H20"/>
    <mergeCell ref="D21:H21"/>
    <mergeCell ref="D22:H22"/>
    <mergeCell ref="B40:C40"/>
    <mergeCell ref="B41:C41"/>
    <mergeCell ref="B42:C42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B35:C35"/>
    <mergeCell ref="B36:C36"/>
    <mergeCell ref="B37:C37"/>
    <mergeCell ref="B38:C38"/>
    <mergeCell ref="B39:C39"/>
    <mergeCell ref="B25:C25"/>
    <mergeCell ref="B26:C26"/>
    <mergeCell ref="B27:C27"/>
    <mergeCell ref="B28:C28"/>
    <mergeCell ref="B34:C34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B4:C4"/>
    <mergeCell ref="D4:H4"/>
    <mergeCell ref="B3:G3"/>
    <mergeCell ref="J3:K3"/>
    <mergeCell ref="A1:B1"/>
    <mergeCell ref="D1:H1"/>
    <mergeCell ref="J1:K1"/>
    <mergeCell ref="A2:B2"/>
    <mergeCell ref="D2:H2"/>
    <mergeCell ref="J2:K2"/>
  </mergeCells>
  <pageMargins left="0.7" right="0.7" top="0.75" bottom="0.2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I11"/>
  <sheetViews>
    <sheetView workbookViewId="0">
      <selection activeCell="C13" sqref="C13"/>
    </sheetView>
  </sheetViews>
  <sheetFormatPr defaultRowHeight="15" x14ac:dyDescent="0.25"/>
  <cols>
    <col min="1" max="1" width="47.140625" customWidth="1"/>
    <col min="2" max="2" width="19" style="54" customWidth="1"/>
    <col min="3" max="5" width="19" customWidth="1"/>
    <col min="6" max="6" width="5.28515625" bestFit="1" customWidth="1"/>
    <col min="9" max="9" width="27.140625" customWidth="1"/>
  </cols>
  <sheetData>
    <row r="1" spans="1:9" ht="18.75" x14ac:dyDescent="0.3">
      <c r="A1" s="235" t="s">
        <v>67</v>
      </c>
      <c r="B1" s="235"/>
      <c r="C1" s="235"/>
      <c r="D1" s="235"/>
      <c r="E1" s="235"/>
      <c r="F1" s="104"/>
      <c r="G1" s="104"/>
      <c r="H1" s="104"/>
      <c r="I1" s="104"/>
    </row>
    <row r="2" spans="1:9" ht="18.75" x14ac:dyDescent="0.3">
      <c r="A2" s="235" t="s">
        <v>68</v>
      </c>
      <c r="B2" s="235"/>
      <c r="C2" s="235"/>
      <c r="D2" s="235"/>
      <c r="E2" s="235"/>
      <c r="F2" s="104"/>
      <c r="G2" s="104"/>
      <c r="H2" s="104"/>
      <c r="I2" s="104"/>
    </row>
    <row r="3" spans="1:9" ht="18.75" x14ac:dyDescent="0.3">
      <c r="A3" s="105"/>
      <c r="B3" s="105"/>
      <c r="C3" s="105"/>
      <c r="D3" s="105"/>
      <c r="E3" s="105"/>
      <c r="F3" s="104"/>
      <c r="G3" s="104"/>
      <c r="H3" s="104"/>
      <c r="I3" s="104"/>
    </row>
    <row r="4" spans="1:9" ht="18.75" x14ac:dyDescent="0.3">
      <c r="A4" s="105"/>
      <c r="B4" s="105"/>
      <c r="C4" s="105"/>
      <c r="D4" s="105"/>
      <c r="E4" s="105"/>
      <c r="F4" s="104"/>
      <c r="G4" s="104"/>
      <c r="H4" s="104"/>
      <c r="I4" s="104"/>
    </row>
    <row r="5" spans="1:9" x14ac:dyDescent="0.25">
      <c r="B5" s="54" t="s">
        <v>64</v>
      </c>
      <c r="C5" s="54" t="s">
        <v>25</v>
      </c>
      <c r="D5" s="54" t="s">
        <v>26</v>
      </c>
      <c r="E5" s="54" t="s">
        <v>65</v>
      </c>
    </row>
    <row r="6" spans="1:9" ht="44.25" customHeight="1" x14ac:dyDescent="0.25">
      <c r="A6" s="113" t="s">
        <v>66</v>
      </c>
      <c r="B6" s="103">
        <v>6</v>
      </c>
      <c r="C6" s="103">
        <v>7</v>
      </c>
      <c r="D6" s="103">
        <v>15</v>
      </c>
      <c r="E6" s="103">
        <f>SUM(B6:D6)</f>
        <v>28</v>
      </c>
    </row>
    <row r="7" spans="1:9" x14ac:dyDescent="0.25">
      <c r="B7" s="101"/>
      <c r="C7" s="101"/>
      <c r="D7" s="101"/>
      <c r="E7" s="101"/>
    </row>
    <row r="8" spans="1:9" x14ac:dyDescent="0.25">
      <c r="B8" s="54" t="s">
        <v>64</v>
      </c>
      <c r="C8" s="54" t="s">
        <v>25</v>
      </c>
      <c r="D8" s="54" t="s">
        <v>26</v>
      </c>
      <c r="E8" s="54" t="s">
        <v>65</v>
      </c>
    </row>
    <row r="9" spans="1:9" ht="46.5" customHeight="1" x14ac:dyDescent="0.25">
      <c r="A9" s="112" t="s">
        <v>69</v>
      </c>
      <c r="B9" s="103">
        <v>7</v>
      </c>
      <c r="C9" s="103">
        <v>9</v>
      </c>
      <c r="D9" s="103">
        <v>20</v>
      </c>
      <c r="E9" s="103">
        <f>SUM(B9:D9)</f>
        <v>36</v>
      </c>
    </row>
    <row r="10" spans="1:9" ht="30.75" customHeight="1" x14ac:dyDescent="0.25">
      <c r="A10" s="102"/>
      <c r="B10" s="101"/>
      <c r="C10" s="101"/>
      <c r="D10" s="101"/>
      <c r="E10" s="101"/>
    </row>
    <row r="11" spans="1:9" x14ac:dyDescent="0.25">
      <c r="A11" t="s">
        <v>63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</vt:lpstr>
      <vt:lpstr>Local Mileage</vt:lpstr>
      <vt:lpstr>Meals calculators</vt:lpstr>
    </vt:vector>
  </TitlesOfParts>
  <Company>CCBOE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 High School</dc:creator>
  <cp:lastModifiedBy>Laural Heard</cp:lastModifiedBy>
  <cp:lastPrinted>2019-10-31T14:57:53Z</cp:lastPrinted>
  <dcterms:created xsi:type="dcterms:W3CDTF">2013-09-24T18:01:57Z</dcterms:created>
  <dcterms:modified xsi:type="dcterms:W3CDTF">2021-01-12T18:32:21Z</dcterms:modified>
</cp:coreProperties>
</file>