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4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<sst xmlns="http://schemas.openxmlformats.org/spreadsheetml/2006/main" count="47" uniqueCount="42">
  <si>
    <t>EXIBIT B-I-A</t>
  </si>
  <si>
    <t>GOVERNMENTAL</t>
  </si>
  <si>
    <t>FIDUCIARY</t>
  </si>
  <si>
    <t>FUND TYPES</t>
  </si>
  <si>
    <t xml:space="preserve">SPECIAL </t>
  </si>
  <si>
    <t xml:space="preserve">DEBT </t>
  </si>
  <si>
    <t xml:space="preserve">CAPITAL </t>
  </si>
  <si>
    <t xml:space="preserve">EXPENDABLE </t>
  </si>
  <si>
    <t>TOTAL</t>
  </si>
  <si>
    <t>DESCRIPTION</t>
  </si>
  <si>
    <t>GENERAL</t>
  </si>
  <si>
    <t>REVENUE</t>
  </si>
  <si>
    <t>SERVICE</t>
  </si>
  <si>
    <t>PROJECTS</t>
  </si>
  <si>
    <t>TRUST</t>
  </si>
  <si>
    <t>(Memo Only)</t>
  </si>
  <si>
    <t>----------------------------------------</t>
  </si>
  <si>
    <t>--------------</t>
  </si>
  <si>
    <t>REVENUES</t>
  </si>
  <si>
    <t xml:space="preserve">    STATE REVENUES</t>
  </si>
  <si>
    <t xml:space="preserve">    FEDERAL REVENUES</t>
  </si>
  <si>
    <t xml:space="preserve">    LOCAL REVENUES</t>
  </si>
  <si>
    <t xml:space="preserve">    OTHER REVENUES</t>
  </si>
  <si>
    <t>TOTAL REVENUES</t>
  </si>
  <si>
    <t>EXPENDITURES:</t>
  </si>
  <si>
    <t xml:space="preserve">    INSTRUCTIONAL SERVICES</t>
  </si>
  <si>
    <t xml:space="preserve">    INSTRUCTIONAL SUPPORT SERVICES</t>
  </si>
  <si>
    <t xml:space="preserve">    OPERATIONS &amp; MAINTENANCE</t>
  </si>
  <si>
    <t xml:space="preserve">    AUXILIARY SERVICES</t>
  </si>
  <si>
    <t xml:space="preserve">    GENERAL ADMINISTRATIVE SERVICES</t>
  </si>
  <si>
    <t xml:space="preserve">    CAPITAL OUTLAY</t>
  </si>
  <si>
    <t xml:space="preserve">    DEBT SERVICES</t>
  </si>
  <si>
    <t xml:space="preserve">    OTHER EXPENDITURES</t>
  </si>
  <si>
    <t>TOTAL EXPENDITURES</t>
  </si>
  <si>
    <t>OTHER FUND SOURCES (USES):</t>
  </si>
  <si>
    <t xml:space="preserve">    OTHER FUND SOURCES</t>
  </si>
  <si>
    <t xml:space="preserve">    OTHER FUND USES</t>
  </si>
  <si>
    <t>TOTAL OTHER FUND SOURCES (USES)</t>
  </si>
  <si>
    <t>EXCESS REVENUES &amp; OTHER SOURCES</t>
  </si>
  <si>
    <t>OVER (UNDER) EXPENDITURES &amp; OTHER FUND USES</t>
  </si>
  <si>
    <t>BEGINNING FUND BALANCE - OCT 1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</si>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</sst>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7" width="14.7109375" style="0" customWidth="1"/>
  </cols>
  <sheetData>
    <row r="1" spans="1:8" ht="15">
      <c r="A1" s="2"/>
      <c r="B1" s="2"/>
      <c r="C1" s="2"/>
      <c r="D1" s="2"/>
      <c r="E1" s="2"/>
      <c r="F1" s="2"/>
      <c r="G1" s="3" t="s">
        <v>0</v>
      </c>
      <c r="H1" s="1"/>
    </row>
    <row r="2" spans="1:8" ht="15">
      <c r="A2" s="2"/>
      <c r="B2" s="4" t="s">
        <v>1</v>
      </c>
      <c r="C2" s="4"/>
      <c r="D2" s="4"/>
      <c r="E2" s="4"/>
      <c r="F2" s="5" t="s">
        <v>2</v>
      </c>
      <c r="G2" s="2"/>
      <c r="H2" s="1"/>
    </row>
    <row r="3" spans="1:8" ht="15">
      <c r="A3" s="5" t="s">
        <v>3</v>
      </c>
      <c r="B3" s="2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1"/>
    </row>
    <row r="4" spans="1:8" ht="15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1"/>
    </row>
    <row r="5" spans="1:8" ht="15">
      <c r="A5" s="5" t="s">
        <v>16</v>
      </c>
      <c r="B5" s="5" t="s">
        <v>17</v>
      </c>
      <c r="C5" s="5" t="s">
        <v>17</v>
      </c>
      <c r="D5" s="5" t="s">
        <v>17</v>
      </c>
      <c r="E5" s="5" t="s">
        <v>17</v>
      </c>
      <c r="F5" s="5" t="s">
        <v>17</v>
      </c>
      <c r="G5" s="5" t="s">
        <v>17</v>
      </c>
      <c r="H5" s="1"/>
    </row>
    <row r="6" spans="1:8" ht="9.75" customHeight="1">
      <c r="A6" s="6" t="s">
        <v>18</v>
      </c>
      <c r="B6" s="2"/>
      <c r="C6" s="2"/>
      <c r="D6" s="2"/>
      <c r="E6" s="2"/>
      <c r="F6" s="2"/>
      <c r="G6" s="2"/>
      <c r="H6" s="1"/>
    </row>
    <row r="7" spans="1:8" ht="9.75" customHeight="1">
      <c r="A7" s="6" t="s">
        <v>19</v>
      </c>
      <c r="B7" s="7">
        <v>20869886.69</v>
      </c>
      <c r="C7" s="7">
        <v>0</v>
      </c>
      <c r="D7" s="7">
        <v>0</v>
      </c>
      <c r="E7" s="7">
        <v>1177135</v>
      </c>
      <c r="F7" s="7">
        <v>0</v>
      </c>
      <c r="G7" s="7">
        <f>B7+C7+D7+E7+F7</f>
        <v>22047021.69</v>
      </c>
      <c r="H7" s="1"/>
    </row>
    <row r="8" spans="1:8" ht="9.75" customHeight="1">
      <c r="A8" s="6" t="s">
        <v>20</v>
      </c>
      <c r="B8" s="7">
        <v>243000</v>
      </c>
      <c r="C8" s="7">
        <v>8134316</v>
      </c>
      <c r="D8" s="7">
        <v>0</v>
      </c>
      <c r="E8" s="7">
        <v>0</v>
      </c>
      <c r="F8" s="7">
        <v>0</v>
      </c>
      <c r="G8" s="7">
        <f>B8+C8+D8+E8+F8</f>
        <v>8377316</v>
      </c>
      <c r="H8" s="1"/>
    </row>
    <row r="9" spans="1:8" ht="9.75" customHeight="1">
      <c r="A9" s="6" t="s">
        <v>21</v>
      </c>
      <c r="B9" s="7">
        <v>11194936</v>
      </c>
      <c r="C9" s="7">
        <v>1323022</v>
      </c>
      <c r="D9" s="7">
        <v>0</v>
      </c>
      <c r="E9" s="7">
        <v>0</v>
      </c>
      <c r="F9" s="7">
        <v>89892</v>
      </c>
      <c r="G9" s="7">
        <f>B9+C9+D9+E9+F9</f>
        <v>12607850</v>
      </c>
      <c r="H9" s="1"/>
    </row>
    <row r="10" spans="1:8" ht="9.75" customHeight="1">
      <c r="A10" s="6" t="s">
        <v>22</v>
      </c>
      <c r="B10" s="7">
        <v>127336.5</v>
      </c>
      <c r="C10" s="7">
        <v>95816</v>
      </c>
      <c r="D10" s="7">
        <v>0</v>
      </c>
      <c r="E10" s="7">
        <v>0</v>
      </c>
      <c r="F10" s="7">
        <v>0</v>
      </c>
      <c r="G10" s="7">
        <f>B10+C10+D10+E10+F10</f>
        <v>223152.5</v>
      </c>
      <c r="H10" s="1"/>
    </row>
    <row r="11" spans="1:8" ht="9.75" customHeight="1">
      <c r="A11" s="6" t="s">
        <v>23</v>
      </c>
      <c r="B11" s="7">
        <f>+SUM(B7:B10)</f>
        <v>32435159.19</v>
      </c>
      <c r="C11" s="7">
        <f>+SUM(C7:C10)</f>
        <v>9553154</v>
      </c>
      <c r="D11" s="7">
        <f>+SUM(D7:D10)</f>
        <v>0</v>
      </c>
      <c r="E11" s="7">
        <f>+SUM(E7:E10)</f>
        <v>1177135</v>
      </c>
      <c r="F11" s="7">
        <f>+SUM(F7:F10)</f>
        <v>89892</v>
      </c>
      <c r="G11" s="7">
        <f>B11+C11+D11+E11+F11</f>
        <v>43255340.19</v>
      </c>
      <c r="H11" s="1"/>
    </row>
    <row r="12" spans="1:8" ht="9.75" customHeight="1">
      <c r="A12" s="2"/>
      <c r="B12" s="2"/>
      <c r="C12" s="2"/>
      <c r="D12" s="2"/>
      <c r="E12" s="2"/>
      <c r="F12" s="2"/>
      <c r="G12" s="2"/>
      <c r="H12" s="1"/>
    </row>
    <row r="13" spans="1:8" ht="9.75" customHeight="1">
      <c r="A13" s="6" t="s">
        <v>24</v>
      </c>
      <c r="B13" s="2"/>
      <c r="C13" s="2"/>
      <c r="D13" s="2"/>
      <c r="E13" s="2"/>
      <c r="F13" s="2"/>
      <c r="G13" s="2"/>
      <c r="H13" s="1"/>
    </row>
    <row r="14" spans="1:8" ht="9.75" customHeight="1">
      <c r="A14" s="6" t="s">
        <v>25</v>
      </c>
      <c r="B14" s="7">
        <v>17289383.57</v>
      </c>
      <c r="C14" s="7">
        <v>2387467.27</v>
      </c>
      <c r="D14" s="7">
        <v>0</v>
      </c>
      <c r="E14" s="7">
        <v>0</v>
      </c>
      <c r="F14" s="7">
        <v>72842</v>
      </c>
      <c r="G14" s="7">
        <f aca="true" t="shared" si="0" ref="G14:G22">B14+C14+D14+E14+F14</f>
        <v>19749692.84</v>
      </c>
      <c r="H14" s="1"/>
    </row>
    <row r="15" spans="1:8" ht="9.75" customHeight="1">
      <c r="A15" s="6" t="s">
        <v>26</v>
      </c>
      <c r="B15" s="7">
        <v>6115718.06</v>
      </c>
      <c r="C15" s="7">
        <v>1920892.44</v>
      </c>
      <c r="D15" s="7">
        <v>0</v>
      </c>
      <c r="E15" s="7">
        <v>0</v>
      </c>
      <c r="F15" s="7">
        <v>15255</v>
      </c>
      <c r="G15" s="7">
        <f t="shared" si="0"/>
        <v>8051865.5</v>
      </c>
      <c r="H15" s="1"/>
    </row>
    <row r="16" spans="1:8" ht="9.75" customHeight="1">
      <c r="A16" s="6" t="s">
        <v>27</v>
      </c>
      <c r="B16" s="7">
        <v>3855667.28</v>
      </c>
      <c r="C16" s="7">
        <v>50630</v>
      </c>
      <c r="D16" s="7">
        <v>0</v>
      </c>
      <c r="E16" s="7">
        <v>0</v>
      </c>
      <c r="F16" s="7">
        <v>504</v>
      </c>
      <c r="G16" s="7">
        <f t="shared" si="0"/>
        <v>3906801.28</v>
      </c>
      <c r="H16" s="1"/>
    </row>
    <row r="17" spans="1:8" ht="9.75" customHeight="1">
      <c r="A17" s="6" t="s">
        <v>28</v>
      </c>
      <c r="B17" s="7">
        <v>1817092.5</v>
      </c>
      <c r="C17" s="7">
        <v>4137970.65</v>
      </c>
      <c r="D17" s="7">
        <v>0</v>
      </c>
      <c r="E17" s="7">
        <v>0</v>
      </c>
      <c r="F17" s="7">
        <v>783</v>
      </c>
      <c r="G17" s="7">
        <f t="shared" si="0"/>
        <v>5955846.15</v>
      </c>
      <c r="H17" s="1"/>
    </row>
    <row r="18" spans="1:8" ht="9.75" customHeight="1">
      <c r="A18" s="6" t="s">
        <v>29</v>
      </c>
      <c r="B18" s="7">
        <v>1949670</v>
      </c>
      <c r="C18" s="7">
        <v>362177.81</v>
      </c>
      <c r="D18" s="7">
        <v>0</v>
      </c>
      <c r="E18" s="7">
        <v>0</v>
      </c>
      <c r="F18" s="7">
        <v>0</v>
      </c>
      <c r="G18" s="7">
        <f t="shared" si="0"/>
        <v>2311847.81</v>
      </c>
      <c r="H18" s="1"/>
    </row>
    <row r="19" spans="1:8" ht="9.75" customHeight="1">
      <c r="A19" s="6" t="s">
        <v>30</v>
      </c>
      <c r="B19" s="7">
        <v>0</v>
      </c>
      <c r="C19" s="7">
        <v>0</v>
      </c>
      <c r="D19" s="7">
        <v>0</v>
      </c>
      <c r="E19" s="7">
        <v>2920679</v>
      </c>
      <c r="F19" s="7">
        <v>0</v>
      </c>
      <c r="G19" s="7">
        <f t="shared" si="0"/>
        <v>2920679</v>
      </c>
      <c r="H19" s="1"/>
    </row>
    <row r="20" spans="1:8" ht="9.75" customHeight="1">
      <c r="A20" s="6" t="s">
        <v>31</v>
      </c>
      <c r="B20" s="7">
        <v>26668.45</v>
      </c>
      <c r="C20" s="7">
        <v>0</v>
      </c>
      <c r="D20" s="7">
        <v>914343.76</v>
      </c>
      <c r="E20" s="7">
        <v>1169002.3</v>
      </c>
      <c r="F20" s="7">
        <v>0</v>
      </c>
      <c r="G20" s="7">
        <f t="shared" si="0"/>
        <v>2110014.51</v>
      </c>
      <c r="H20" s="1"/>
    </row>
    <row r="21" spans="1:8" ht="9.75" customHeight="1">
      <c r="A21" s="6" t="s">
        <v>32</v>
      </c>
      <c r="B21" s="7">
        <v>495606</v>
      </c>
      <c r="C21" s="7">
        <v>1194012.33</v>
      </c>
      <c r="D21" s="7">
        <v>0</v>
      </c>
      <c r="E21" s="7">
        <v>0</v>
      </c>
      <c r="F21" s="7">
        <v>14735</v>
      </c>
      <c r="G21" s="7">
        <f t="shared" si="0"/>
        <v>1704353.33</v>
      </c>
      <c r="H21" s="1"/>
    </row>
    <row r="22" spans="1:8" ht="9.75" customHeight="1">
      <c r="A22" s="6" t="s">
        <v>33</v>
      </c>
      <c r="B22" s="7">
        <f>+SUM(B14:B21)</f>
        <v>31549805.86</v>
      </c>
      <c r="C22" s="7">
        <f>+SUM(C14:C21)</f>
        <v>10053150.5</v>
      </c>
      <c r="D22" s="7">
        <f>+SUM(D14:D21)</f>
        <v>914343.76</v>
      </c>
      <c r="E22" s="7">
        <f>+SUM(E14:E21)</f>
        <v>4089681.3</v>
      </c>
      <c r="F22" s="7">
        <f>+SUM(F14:F21)</f>
        <v>104119</v>
      </c>
      <c r="G22" s="7">
        <f t="shared" si="0"/>
        <v>46711100.419999994</v>
      </c>
      <c r="H22" s="1"/>
    </row>
    <row r="23" spans="1:8" ht="9.75" customHeight="1">
      <c r="A23" s="2"/>
      <c r="B23" s="2"/>
      <c r="C23" s="2"/>
      <c r="D23" s="2"/>
      <c r="E23" s="2"/>
      <c r="F23" s="2"/>
      <c r="G23" s="2"/>
      <c r="H23" s="1"/>
    </row>
    <row r="24" spans="1:8" ht="9.75" customHeight="1">
      <c r="A24" s="6" t="s">
        <v>34</v>
      </c>
      <c r="B24" s="2"/>
      <c r="C24" s="2"/>
      <c r="D24" s="2"/>
      <c r="E24" s="2"/>
      <c r="F24" s="2"/>
      <c r="G24" s="2"/>
      <c r="H24" s="1"/>
    </row>
    <row r="25" spans="1:8" ht="9.75" customHeight="1">
      <c r="A25" s="6" t="s">
        <v>35</v>
      </c>
      <c r="B25" s="7">
        <v>489377.28</v>
      </c>
      <c r="C25" s="7">
        <v>1183444</v>
      </c>
      <c r="D25" s="7">
        <v>914343.76</v>
      </c>
      <c r="E25" s="7">
        <v>0</v>
      </c>
      <c r="F25" s="7">
        <v>15228</v>
      </c>
      <c r="G25" s="7">
        <f>B25+C25+D25+E25+F25</f>
        <v>2602393.04</v>
      </c>
      <c r="H25" s="1"/>
    </row>
    <row r="26" spans="1:8" ht="9.75" customHeight="1">
      <c r="A26" s="6" t="s">
        <v>36</v>
      </c>
      <c r="B26" s="7">
        <v>2113015.76</v>
      </c>
      <c r="C26" s="7">
        <v>41475.5</v>
      </c>
      <c r="D26" s="7">
        <v>0</v>
      </c>
      <c r="E26" s="7">
        <v>0</v>
      </c>
      <c r="F26" s="7">
        <v>1001</v>
      </c>
      <c r="G26" s="7">
        <f>B26+C26+D26+E26+F26</f>
        <v>2155492.26</v>
      </c>
      <c r="H26" s="1"/>
    </row>
    <row r="27" spans="1:8" ht="9.75" customHeight="1">
      <c r="A27" s="6" t="s">
        <v>37</v>
      </c>
      <c r="B27" s="7">
        <f>+B25-B26</f>
        <v>-1623638.4799999997</v>
      </c>
      <c r="C27" s="7">
        <f>+C25-C26</f>
        <v>1141968.5</v>
      </c>
      <c r="D27" s="7">
        <f>+D25-D26</f>
        <v>914343.76</v>
      </c>
      <c r="E27" s="7">
        <f>+E25-E26</f>
        <v>0</v>
      </c>
      <c r="F27" s="7">
        <f>+F25-F26</f>
        <v>14227</v>
      </c>
      <c r="G27" s="7">
        <f>B27+C27+D27+E27+F27</f>
        <v>446900.78000000026</v>
      </c>
      <c r="H27" s="1"/>
    </row>
    <row r="28" spans="1:8" ht="9.75" customHeight="1">
      <c r="A28" s="2"/>
      <c r="B28" s="2"/>
      <c r="C28" s="2"/>
      <c r="D28" s="2"/>
      <c r="E28" s="2"/>
      <c r="F28" s="2"/>
      <c r="G28" s="2"/>
      <c r="H28" s="1"/>
    </row>
    <row r="29" spans="1:8" ht="9.75" customHeight="1">
      <c r="A29" s="6" t="s">
        <v>38</v>
      </c>
      <c r="B29" s="2"/>
      <c r="C29" s="2"/>
      <c r="D29" s="2"/>
      <c r="E29" s="2"/>
      <c r="F29" s="2"/>
      <c r="G29" s="2"/>
      <c r="H29" s="1"/>
    </row>
    <row r="30" spans="1:8" ht="9.75" customHeight="1">
      <c r="A30" s="6" t="s">
        <v>39</v>
      </c>
      <c r="B30" s="7">
        <f>+B11-B22+B27</f>
        <v>-738285.1499999978</v>
      </c>
      <c r="C30" s="7">
        <f>+C11-C22+C27</f>
        <v>641972</v>
      </c>
      <c r="D30" s="7">
        <f>+D11-D22+D27</f>
        <v>0</v>
      </c>
      <c r="E30" s="7">
        <f>+E11-E22+E27</f>
        <v>-2912546.3</v>
      </c>
      <c r="F30" s="7">
        <f>+F11-F22+F27</f>
        <v>0</v>
      </c>
      <c r="G30" s="7">
        <f>B30+C30+D30+E30+F30</f>
        <v>-3008859.4499999974</v>
      </c>
      <c r="H30" s="1"/>
    </row>
    <row r="31" spans="1:8" ht="9.75" customHeight="1">
      <c r="A31" s="2"/>
      <c r="B31" s="2"/>
      <c r="C31" s="2"/>
      <c r="D31" s="2"/>
      <c r="E31" s="2"/>
      <c r="F31" s="2"/>
      <c r="G31" s="2"/>
      <c r="H31" s="1"/>
    </row>
    <row r="32" spans="1:8" ht="9.75" customHeight="1">
      <c r="A32" s="6" t="s">
        <v>40</v>
      </c>
      <c r="B32" s="7">
        <v>11819941</v>
      </c>
      <c r="C32" s="7">
        <v>1300250</v>
      </c>
      <c r="D32" s="7">
        <v>0</v>
      </c>
      <c r="E32" s="7">
        <v>3420679</v>
      </c>
      <c r="F32" s="7">
        <v>0</v>
      </c>
      <c r="G32" s="7">
        <f>B32+C32+D32+E32+F32</f>
        <v>16540870</v>
      </c>
      <c r="H32" s="1"/>
    </row>
    <row r="33" spans="1:8" ht="9.75" customHeight="1">
      <c r="A33" s="2"/>
      <c r="B33" s="2"/>
      <c r="C33" s="2"/>
      <c r="D33" s="2"/>
      <c r="E33" s="2"/>
      <c r="F33" s="2"/>
      <c r="G33" s="2"/>
      <c r="H33" s="1"/>
    </row>
    <row r="34" spans="1:8" ht="9.75" customHeight="1">
      <c r="A34" s="6" t="s">
        <v>41</v>
      </c>
      <c r="B34" s="7">
        <f>+B32+B30</f>
        <v>11081655.850000001</v>
      </c>
      <c r="C34" s="7">
        <f>+C32+C30</f>
        <v>1942222</v>
      </c>
      <c r="D34" s="7">
        <f>+D32+D30</f>
        <v>0</v>
      </c>
      <c r="E34" s="7">
        <f>+E32+E30</f>
        <v>508132.7000000002</v>
      </c>
      <c r="F34" s="7">
        <f>+F32+F30</f>
        <v>0</v>
      </c>
      <c r="G34" s="7">
        <f>B34+C34+D34+E34+F34</f>
        <v>13532010.55</v>
      </c>
      <c r="H34" s="1"/>
    </row>
  </sheetData>
  <sheetProtection sheet="1" objects="1" scenarios="1"/>
  <mergeCells count="1">
    <mergeCell ref="B2:E2"/>
  </mergeCells>
  <printOptions/>
  <pageMargins left="0" right="0" top="1.25" bottom="0" header="0.2" footer="0.5"/>
  <pageSetup horizontalDpi="600" verticalDpi="600" orientation="landscape" scale="73" r:id="rId1"/>
  <headerFooter>
    <oddHeader>&amp;CBESSEMER CITY BOARD OF EDUCATION
COMBINED BUDGET OF REVENUES, EXPENDITURES, AND CHANGES IN FUND BALANCES
GOVERNMENTAL  AND EXPENDABLE TRUST FUNDS
FISCAL YEAR ENDED SEPTEMBER 30,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2021-02-01T16:29:39Z</dcterms:created>
  <dcterms:modified xsi:type="dcterms:W3CDTF">2021-02-01T16:31:22Z</dcterms:modified>
  <cp:category/>
  <cp:version/>
  <cp:contentType/>
  <cp:contentStatus/>
</cp:coreProperties>
</file>