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hcbe.net\EData\redirected$\RENEE.LANGSTON\My Documents\Bids\FY 20 BIDS\20-033 PROPANE TANK REPLACEMENT\"/>
    </mc:Choice>
  </mc:AlternateContent>
  <bookViews>
    <workbookView xWindow="0" yWindow="0" windowWidth="6480" windowHeight="192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  <c r="F12" i="1"/>
  <c r="F11" i="1"/>
  <c r="F14" i="1"/>
  <c r="D12" i="1"/>
  <c r="D13" i="1"/>
  <c r="D14" i="1"/>
  <c r="D11" i="1"/>
  <c r="C6" i="1" l="1"/>
  <c r="C4" i="1"/>
  <c r="C2" i="1"/>
  <c r="B8" i="1"/>
  <c r="B6" i="1" l="1"/>
  <c r="B4" i="1"/>
  <c r="I8" i="1"/>
  <c r="I6" i="1"/>
  <c r="I4" i="1"/>
  <c r="I2" i="1"/>
  <c r="B2" i="1" s="1"/>
</calcChain>
</file>

<file path=xl/sharedStrings.xml><?xml version="1.0" encoding="utf-8"?>
<sst xmlns="http://schemas.openxmlformats.org/spreadsheetml/2006/main" count="24" uniqueCount="18">
  <si>
    <t>Vendor</t>
  </si>
  <si>
    <t>Total Score</t>
  </si>
  <si>
    <t>Evaluator 1</t>
  </si>
  <si>
    <t>Evaluator 2</t>
  </si>
  <si>
    <t>AMERIAGAS</t>
  </si>
  <si>
    <t>LA GAS</t>
  </si>
  <si>
    <t>INDUSTRIAL PROPANE</t>
  </si>
  <si>
    <t>FERRELLGAS</t>
  </si>
  <si>
    <t>Cost without additions</t>
  </si>
  <si>
    <t>18,000- Gal. Propane Tank Cost</t>
  </si>
  <si>
    <t>Additional Pump Cost</t>
  </si>
  <si>
    <t>Installation Cost</t>
  </si>
  <si>
    <t>Removal Cost</t>
  </si>
  <si>
    <t>Total Cost</t>
  </si>
  <si>
    <t>Comments</t>
  </si>
  <si>
    <t xml:space="preserve">Cost Pts. Avail 200 </t>
  </si>
  <si>
    <t>Total Technical Score 200</t>
  </si>
  <si>
    <t>AWARDED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</si>
</sst>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2" borderId="1" xfId="0" applyFont="1" applyFill="1" applyBorder="1" applyAlignment="1">
      <alignment horizontal="center"/>
    </xf>
    <xf numFmtId="1" fontId="2" fillId="2" borderId="3" xfId="0" applyNumberFormat="1" applyFont="1" applyFill="1" applyBorder="1"/>
    <xf numFmtId="0" fontId="3" fillId="0" borderId="4" xfId="0" applyFont="1" applyBorder="1"/>
    <xf numFmtId="164" fontId="3" fillId="0" borderId="4" xfId="0" applyNumberFormat="1" applyFont="1" applyBorder="1"/>
    <xf numFmtId="1" fontId="3" fillId="2" borderId="5" xfId="0" applyNumberFormat="1" applyFont="1" applyFill="1" applyBorder="1"/>
    <xf numFmtId="0" fontId="0" fillId="0" borderId="0" xfId="0" applyAlignment="1">
      <alignment horizontal="center"/>
    </xf>
    <xf numFmtId="1" fontId="3" fillId="2" borderId="6" xfId="0" applyNumberFormat="1" applyFont="1" applyFill="1" applyBorder="1"/>
    <xf numFmtId="0" fontId="3" fillId="0" borderId="4" xfId="0" applyFont="1" applyFill="1" applyBorder="1"/>
    <xf numFmtId="0" fontId="0" fillId="0" borderId="4" xfId="0" applyBorder="1"/>
    <xf numFmtId="164" fontId="0" fillId="0" borderId="0" xfId="0" applyNumberFormat="1"/>
    <xf numFmtId="1" fontId="0" fillId="0" borderId="0" xfId="0" applyNumberFormat="1"/>
    <xf numFmtId="0" fontId="2" fillId="2" borderId="7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164" fontId="0" fillId="0" borderId="4" xfId="0" applyNumberFormat="1" applyBorder="1"/>
    <xf numFmtId="1" fontId="0" fillId="0" borderId="4" xfId="0" applyNumberFormat="1" applyBorder="1"/>
    <xf numFmtId="164" fontId="2" fillId="2" borderId="2" xfId="0" applyNumberFormat="1" applyFont="1" applyFill="1" applyBorder="1" applyAlignment="1">
      <alignment horizontal="center" wrapText="1"/>
    </xf>
    <xf numFmtId="0" fontId="1" fillId="0" borderId="0" xfId="0" applyFont="1"/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164" fontId="4" fillId="0" borderId="9" xfId="0" applyNumberFormat="1" applyFont="1" applyBorder="1" applyAlignment="1">
      <alignment vertical="center"/>
    </xf>
    <xf numFmtId="164" fontId="4" fillId="0" borderId="10" xfId="0" applyNumberFormat="1" applyFont="1" applyBorder="1" applyAlignment="1">
      <alignment vertical="center"/>
    </xf>
    <xf numFmtId="0" fontId="3" fillId="3" borderId="4" xfId="0" applyFont="1" applyFill="1" applyBorder="1"/>
    <xf numFmtId="164" fontId="3" fillId="3" borderId="4" xfId="0" applyNumberFormat="1" applyFont="1" applyFill="1" applyBorder="1"/>
    <xf numFmtId="1" fontId="3" fillId="3" borderId="5" xfId="0" applyNumberFormat="1" applyFont="1" applyFill="1" applyBorder="1"/>
    <xf numFmtId="164" fontId="4" fillId="3" borderId="0" xfId="0" applyNumberFormat="1" applyFont="1" applyFill="1" applyBorder="1" applyAlignment="1">
      <alignment vertical="center"/>
    </xf>
    <xf numFmtId="164" fontId="0" fillId="0" borderId="4" xfId="0" applyNumberFormat="1" applyBorder="1" applyAlignment="1">
      <alignment horizontal="center"/>
    </xf>
    <xf numFmtId="0" fontId="0" fillId="0" borderId="0" xfId="0" applyFill="1"/>
    <xf numFmtId="164" fontId="4" fillId="0" borderId="10" xfId="0" applyNumberFormat="1" applyFont="1" applyBorder="1" applyAlignment="1">
      <alignment horizontal="center" vertical="center"/>
    </xf>
    <xf numFmtId="164" fontId="4" fillId="3" borderId="0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4" xfId="0" applyNumberFormat="1" applyBorder="1"/>
    <xf numFmtId="0" fontId="3" fillId="4" borderId="4" xfId="0" applyFont="1" applyFill="1" applyBorder="1"/>
    <xf numFmtId="0" fontId="0" fillId="4" borderId="4" xfId="0" applyNumberFormat="1" applyFill="1" applyBorder="1"/>
    <xf numFmtId="1" fontId="0" fillId="4" borderId="4" xfId="0" applyNumberFormat="1" applyFill="1" applyBorder="1"/>
    <xf numFmtId="0" fontId="0" fillId="4" borderId="4" xfId="0" applyFill="1" applyBorder="1"/>
    <xf numFmtId="0" fontId="0" fillId="4" borderId="4" xfId="0" applyFill="1" applyBorder="1" applyAlignment="1">
      <alignment horizontal="center"/>
    </xf>
    <xf numFmtId="0" fontId="1" fillId="4" borderId="0" xfId="0" applyFont="1" applyFill="1" applyAlignment="1">
      <alignment horizontal="center"/>
    </xf>
    <xf numFmtId="164" fontId="3" fillId="4" borderId="4" xfId="0" applyNumberFormat="1" applyFont="1" applyFill="1" applyBorder="1"/>
    <xf numFmtId="0" fontId="0" fillId="4" borderId="0" xfId="0" applyFill="1"/>
    <xf numFmtId="164" fontId="0" fillId="4" borderId="4" xfId="0" applyNumberFormat="1" applyFill="1" applyBorder="1"/>
    <xf numFmtId="164" fontId="0" fillId="4" borderId="4" xfId="0" applyNumberFormat="1" applyFill="1" applyBorder="1" applyAlignment="1">
      <alignment horizontal="center"/>
    </xf>
    <xf numFmtId="164" fontId="4" fillId="4" borderId="10" xfId="0" applyNumberFormat="1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tabSelected="1" workbookViewId="0">
      <selection activeCell="I11" sqref="I11"/>
    </sheetView>
  </sheetViews>
  <sheetFormatPr defaultRowHeight="15" x14ac:dyDescent="0.25"/>
  <cols>
    <col min="1" max="1" width="29.140625" customWidth="1"/>
    <col min="2" max="2" width="14.28515625" bestFit="1" customWidth="1"/>
    <col min="3" max="3" width="14.7109375" customWidth="1"/>
    <col min="4" max="4" width="10.85546875" customWidth="1"/>
    <col min="5" max="5" width="12.85546875" bestFit="1" customWidth="1"/>
    <col min="6" max="6" width="19.5703125" style="6" customWidth="1"/>
    <col min="7" max="7" width="16.140625" customWidth="1"/>
    <col min="8" max="8" width="12.7109375" customWidth="1"/>
    <col min="9" max="9" width="13.5703125" customWidth="1"/>
    <col min="10" max="10" width="20.7109375" customWidth="1"/>
    <col min="11" max="11" width="11.140625" style="10" bestFit="1" customWidth="1"/>
    <col min="12" max="12" width="11.140625" bestFit="1" customWidth="1"/>
  </cols>
  <sheetData>
    <row r="1" spans="1:12" ht="45.75" thickBot="1" x14ac:dyDescent="0.3">
      <c r="A1" s="1" t="s">
        <v>0</v>
      </c>
      <c r="B1" s="17" t="s">
        <v>8</v>
      </c>
      <c r="C1" s="2" t="s">
        <v>1</v>
      </c>
      <c r="D1" s="18"/>
      <c r="E1" s="19" t="s">
        <v>9</v>
      </c>
      <c r="F1" s="20" t="s">
        <v>10</v>
      </c>
      <c r="G1" s="20" t="s">
        <v>11</v>
      </c>
      <c r="H1" s="20" t="s">
        <v>12</v>
      </c>
      <c r="I1" s="21" t="s">
        <v>13</v>
      </c>
      <c r="J1" s="21" t="s">
        <v>14</v>
      </c>
    </row>
    <row r="2" spans="1:12" ht="16.5" thickBot="1" x14ac:dyDescent="0.3">
      <c r="A2" s="3" t="s">
        <v>4</v>
      </c>
      <c r="B2" s="4">
        <f>I2-F2</f>
        <v>145151.56</v>
      </c>
      <c r="C2" s="5">
        <f>B8/B2*200</f>
        <v>97.925230703686552</v>
      </c>
      <c r="E2" s="22">
        <v>130451.03</v>
      </c>
      <c r="F2" s="30">
        <v>9494.4</v>
      </c>
      <c r="G2" s="23">
        <v>13200.53</v>
      </c>
      <c r="H2" s="23">
        <v>1500</v>
      </c>
      <c r="I2" s="23">
        <f>SUM(E2:H2)</f>
        <v>154645.96</v>
      </c>
      <c r="J2" s="23"/>
      <c r="L2" s="10"/>
    </row>
    <row r="3" spans="1:12" ht="6" customHeight="1" x14ac:dyDescent="0.25">
      <c r="A3" s="24"/>
      <c r="B3" s="25"/>
      <c r="C3" s="26"/>
      <c r="D3" s="29"/>
      <c r="E3" s="27"/>
      <c r="F3" s="31"/>
      <c r="G3" s="27"/>
      <c r="H3" s="27"/>
      <c r="I3" s="27"/>
      <c r="J3" s="27"/>
      <c r="L3" s="10"/>
    </row>
    <row r="4" spans="1:12" ht="16.5" thickBot="1" x14ac:dyDescent="0.3">
      <c r="A4" s="8" t="s">
        <v>7</v>
      </c>
      <c r="B4" s="4">
        <f>I4-F4</f>
        <v>86555</v>
      </c>
      <c r="C4" s="7">
        <f>B8/B4*200</f>
        <v>164.21928253711513</v>
      </c>
      <c r="E4" s="15">
        <v>36800</v>
      </c>
      <c r="F4" s="28">
        <v>13781</v>
      </c>
      <c r="G4" s="15">
        <v>49755</v>
      </c>
      <c r="H4" s="15">
        <v>0</v>
      </c>
      <c r="I4" s="23">
        <f>SUM(E4:H4)</f>
        <v>100336</v>
      </c>
      <c r="J4" s="15"/>
    </row>
    <row r="5" spans="1:12" ht="6" customHeight="1" x14ac:dyDescent="0.25">
      <c r="A5" s="24"/>
      <c r="B5" s="25"/>
      <c r="C5" s="26"/>
      <c r="D5" s="29"/>
      <c r="E5" s="27"/>
      <c r="F5" s="31"/>
      <c r="G5" s="27"/>
      <c r="H5" s="27"/>
      <c r="I5" s="27"/>
      <c r="J5" s="27"/>
      <c r="L5" s="10"/>
    </row>
    <row r="6" spans="1:12" ht="16.5" thickBot="1" x14ac:dyDescent="0.3">
      <c r="A6" s="3" t="s">
        <v>6</v>
      </c>
      <c r="B6" s="4">
        <f>I6-F6</f>
        <v>82395</v>
      </c>
      <c r="C6" s="7">
        <f>B8/B6*200</f>
        <v>172.51046786819589</v>
      </c>
      <c r="E6" s="15">
        <v>25000</v>
      </c>
      <c r="F6" s="28">
        <v>6029</v>
      </c>
      <c r="G6" s="15">
        <v>50195</v>
      </c>
      <c r="H6" s="15">
        <v>7200</v>
      </c>
      <c r="I6" s="23">
        <f>SUM(E6:H6)</f>
        <v>88424</v>
      </c>
      <c r="J6" s="15"/>
    </row>
    <row r="7" spans="1:12" ht="6" customHeight="1" x14ac:dyDescent="0.25">
      <c r="A7" s="24"/>
      <c r="B7" s="25"/>
      <c r="C7" s="26"/>
      <c r="D7" s="29"/>
      <c r="E7" s="27"/>
      <c r="F7" s="31"/>
      <c r="G7" s="27"/>
      <c r="H7" s="27"/>
      <c r="I7" s="27"/>
      <c r="J7" s="27"/>
      <c r="L7" s="10"/>
    </row>
    <row r="8" spans="1:12" ht="16.5" thickBot="1" x14ac:dyDescent="0.3">
      <c r="A8" s="34" t="s">
        <v>5</v>
      </c>
      <c r="B8" s="40">
        <f>I8-F8</f>
        <v>71070</v>
      </c>
      <c r="C8" s="36">
        <v>200</v>
      </c>
      <c r="D8" s="41"/>
      <c r="E8" s="42">
        <v>38215</v>
      </c>
      <c r="F8" s="43">
        <v>9200</v>
      </c>
      <c r="G8" s="42">
        <v>35855</v>
      </c>
      <c r="H8" s="42">
        <v>-3000</v>
      </c>
      <c r="I8" s="44">
        <f>SUM(E8:H8)</f>
        <v>80270</v>
      </c>
      <c r="J8" s="9"/>
      <c r="K8"/>
    </row>
    <row r="9" spans="1:12" ht="15.75" thickBot="1" x14ac:dyDescent="0.3">
      <c r="B9" s="10"/>
      <c r="C9" s="11"/>
      <c r="H9" s="10"/>
      <c r="K9"/>
    </row>
    <row r="10" spans="1:12" ht="54" customHeight="1" thickBot="1" x14ac:dyDescent="0.3">
      <c r="A10" s="1" t="s">
        <v>0</v>
      </c>
      <c r="B10" s="12" t="s">
        <v>2</v>
      </c>
      <c r="C10" s="12" t="s">
        <v>3</v>
      </c>
      <c r="D10" s="13" t="s">
        <v>16</v>
      </c>
      <c r="E10" s="13" t="s">
        <v>15</v>
      </c>
      <c r="F10" s="14" t="s">
        <v>1</v>
      </c>
      <c r="H10" s="10"/>
      <c r="K10"/>
    </row>
    <row r="11" spans="1:12" ht="15.75" x14ac:dyDescent="0.25">
      <c r="A11" s="3" t="s">
        <v>4</v>
      </c>
      <c r="B11" s="33">
        <v>565</v>
      </c>
      <c r="C11" s="16">
        <v>520</v>
      </c>
      <c r="D11" s="9">
        <f>SUM(B11:C11)</f>
        <v>1085</v>
      </c>
      <c r="E11" s="9">
        <v>98</v>
      </c>
      <c r="F11" s="32">
        <f t="shared" ref="F11:F13" si="0">SUM(D11:E11)</f>
        <v>1183</v>
      </c>
      <c r="H11" s="10"/>
      <c r="K11"/>
    </row>
    <row r="12" spans="1:12" ht="15.75" x14ac:dyDescent="0.25">
      <c r="A12" s="3" t="s">
        <v>7</v>
      </c>
      <c r="B12" s="33">
        <v>525</v>
      </c>
      <c r="C12" s="16">
        <v>530</v>
      </c>
      <c r="D12" s="9">
        <f t="shared" ref="D12:D14" si="1">SUM(B12:C12)</f>
        <v>1055</v>
      </c>
      <c r="E12" s="9">
        <v>164</v>
      </c>
      <c r="F12" s="32">
        <f t="shared" si="0"/>
        <v>1219</v>
      </c>
      <c r="H12" s="10"/>
      <c r="K12"/>
    </row>
    <row r="13" spans="1:12" ht="15.75" x14ac:dyDescent="0.25">
      <c r="A13" s="3" t="s">
        <v>6</v>
      </c>
      <c r="B13" s="33">
        <v>550</v>
      </c>
      <c r="C13" s="16">
        <v>420</v>
      </c>
      <c r="D13" s="9">
        <f t="shared" si="1"/>
        <v>970</v>
      </c>
      <c r="E13" s="9">
        <v>173</v>
      </c>
      <c r="F13" s="32">
        <f t="shared" si="0"/>
        <v>1143</v>
      </c>
      <c r="H13" s="10"/>
      <c r="K13"/>
    </row>
    <row r="14" spans="1:12" ht="15.75" x14ac:dyDescent="0.25">
      <c r="A14" s="34" t="s">
        <v>5</v>
      </c>
      <c r="B14" s="35">
        <v>600</v>
      </c>
      <c r="C14" s="36">
        <v>540</v>
      </c>
      <c r="D14" s="37">
        <f t="shared" si="1"/>
        <v>1140</v>
      </c>
      <c r="E14" s="37">
        <v>200</v>
      </c>
      <c r="F14" s="38">
        <f>SUM(D14:E14)</f>
        <v>1340</v>
      </c>
      <c r="G14" s="39" t="s">
        <v>17</v>
      </c>
      <c r="H14" s="10"/>
      <c r="K14"/>
    </row>
    <row r="15" spans="1:12" x14ac:dyDescent="0.25">
      <c r="B15" s="10"/>
      <c r="C15" s="11"/>
      <c r="H15" s="10"/>
      <c r="K15"/>
    </row>
    <row r="16" spans="1:12" x14ac:dyDescent="0.25">
      <c r="B16" s="10"/>
      <c r="C16" s="11"/>
      <c r="D16" s="6"/>
      <c r="I16" s="10"/>
    </row>
  </sheetData>
  <sortState ref="A2:C5">
    <sortCondition ref="A2:A5"/>
  </sortState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LANGSTON, RENEE</dc:creator>
  <cp:lastModifiedBy>LANGSTON, RENEE</cp:lastModifiedBy>
  <dcterms:created xsi:type="dcterms:W3CDTF">2020-04-14T15:47:24Z</dcterms:created>
  <dcterms:modified xsi:type="dcterms:W3CDTF">2020-04-15T16:43:16Z</dcterms:modified>
</cp:coreProperties>
</file>