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4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<sst xmlns="http://schemas.openxmlformats.org/spreadsheetml/2006/main" count="52" uniqueCount="47">
  <si>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</si>
  <si>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</si>
  <si>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</si>
  <si>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</si>
  <si>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</si>
  <si>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</si>
  <si>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</si>
  <si>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</si>
  <si>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</si>
  <si>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</si>
  <si>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</si>
  <si>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</si>
  <si>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</si>
  <si>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</si>
  <si>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</si>
  <si>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</si>
  <si>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</si>
  <si>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</si>
  <si>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</si>
  <si>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</si>
  <si>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</si>
  <si>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</si>
  <si>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</si>
  <si>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</si>
  <si>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</si>
  <si>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</si>
  <si>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</si>
  <si>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</si>
  <si>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</si>
  <si>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</si>
  <si>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</si>
  <si>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</si>
  <si>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</si>
  <si>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</si>
  <si>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</si>
  <si>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</si>
  <si>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</si>
  <si>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</si>
  <si>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</si>
  <si>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</si>
  <si>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</si>
  <si>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</si>
  <si>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</si>
  <si>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</si>
  <si>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</si>
  <si>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</si>
  <si>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JAN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</si>
</sst>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xf numFmtId="49" fontId="0" fillId="0" borderId="0" xfId="0" applyNumberFormat="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7" t="s">
        <v>1</v>
      </c>
      <c r="C2" s="7"/>
      <c r="D2" s="7"/>
      <c r="E2" s="7"/>
      <c r="F2" s="4" t="s">
        <v>2</v>
      </c>
      <c r="G2" s="2"/>
      <c r="H2" s="1"/>
    </row>
    <row r="3" spans="1:8" ht="15">
      <c r="A3" s="4" t="s">
        <v>3</v>
      </c>
      <c r="B3" s="2"/>
      <c r="C3" s="4" t="s">
        <v>4</v>
      </c>
      <c r="D3" s="4" t="s">
        <v>5</v>
      </c>
      <c r="E3" s="4" t="s">
        <v>6</v>
      </c>
      <c r="F3" s="4" t="s">
        <v>7</v>
      </c>
      <c r="G3" s="4" t="s">
        <v>8</v>
      </c>
      <c r="H3" s="1"/>
    </row>
    <row r="4" spans="1:8" ht="15">
      <c r="A4" s="4" t="s">
        <v>9</v>
      </c>
      <c r="B4" s="4" t="s">
        <v>10</v>
      </c>
      <c r="C4" s="4" t="s">
        <v>11</v>
      </c>
      <c r="D4" s="4" t="s">
        <v>12</v>
      </c>
      <c r="E4" s="4" t="s">
        <v>13</v>
      </c>
      <c r="F4" s="4" t="s">
        <v>14</v>
      </c>
      <c r="G4" s="4" t="s">
        <v>15</v>
      </c>
      <c r="H4" s="1"/>
    </row>
    <row r="5" spans="1:8" ht="15">
      <c r="A5" s="4" t="s">
        <v>16</v>
      </c>
      <c r="B5" s="4" t="s">
        <v>17</v>
      </c>
      <c r="C5" s="4" t="s">
        <v>17</v>
      </c>
      <c r="D5" s="4" t="s">
        <v>17</v>
      </c>
      <c r="E5" s="4" t="s">
        <v>17</v>
      </c>
      <c r="F5" s="4" t="s">
        <v>17</v>
      </c>
      <c r="G5" s="4" t="s">
        <v>17</v>
      </c>
      <c r="H5" s="1"/>
    </row>
    <row r="6" spans="1:8" ht="9.75" customHeight="1">
      <c r="A6" s="5" t="s">
        <v>18</v>
      </c>
      <c r="B6" s="2"/>
      <c r="C6" s="2"/>
      <c r="D6" s="2"/>
      <c r="E6" s="2"/>
      <c r="F6" s="2"/>
      <c r="G6" s="2"/>
      <c r="H6" s="1"/>
    </row>
    <row r="7" spans="1:8" ht="9.75" customHeight="1">
      <c r="A7" s="5" t="s">
        <v>19</v>
      </c>
      <c r="B7" s="6">
        <v>6994427.57</v>
      </c>
      <c r="C7" s="6">
        <v>0</v>
      </c>
      <c r="D7" s="6">
        <v>0</v>
      </c>
      <c r="E7" s="6">
        <v>91584</v>
      </c>
      <c r="F7" s="6">
        <v>0</v>
      </c>
      <c r="G7" s="6">
        <f>B7+C7+D7+E7+F7</f>
        <v>7086011.57</v>
      </c>
      <c r="H7" s="1"/>
    </row>
    <row r="8" spans="1:8" ht="9.75" customHeight="1">
      <c r="A8" s="5" t="s">
        <v>20</v>
      </c>
      <c r="B8" s="6">
        <v>69387.76</v>
      </c>
      <c r="C8" s="6">
        <v>1966935.56</v>
      </c>
      <c r="D8" s="6">
        <v>0</v>
      </c>
      <c r="E8" s="6">
        <v>0</v>
      </c>
      <c r="F8" s="6">
        <v>0</v>
      </c>
      <c r="G8" s="6">
        <f>B8+C8+D8+E8+F8</f>
        <v>2036323.32</v>
      </c>
      <c r="H8" s="1"/>
    </row>
    <row r="9" spans="1:8" ht="9.75" customHeight="1">
      <c r="A9" s="5" t="s">
        <v>21</v>
      </c>
      <c r="B9" s="6">
        <v>8592655.45</v>
      </c>
      <c r="C9" s="6">
        <v>330716.71</v>
      </c>
      <c r="D9" s="6">
        <v>17.32</v>
      </c>
      <c r="E9" s="6">
        <v>0</v>
      </c>
      <c r="F9" s="6">
        <v>6253.68</v>
      </c>
      <c r="G9" s="6">
        <f>B9+C9+D9+E9+F9</f>
        <v>8929643.16</v>
      </c>
      <c r="H9" s="1"/>
    </row>
    <row r="10" spans="1:8" ht="9.75" customHeight="1">
      <c r="A10" s="5" t="s">
        <v>22</v>
      </c>
      <c r="B10" s="6">
        <v>14575.15</v>
      </c>
      <c r="C10" s="6">
        <v>77493.81</v>
      </c>
      <c r="D10" s="6">
        <v>0</v>
      </c>
      <c r="E10" s="6">
        <v>0</v>
      </c>
      <c r="F10" s="6">
        <v>0</v>
      </c>
      <c r="G10" s="6">
        <f>B10+C10+D10+E10+F10</f>
        <v>92068.95999999999</v>
      </c>
      <c r="H10" s="1"/>
    </row>
    <row r="11" spans="1:8" ht="9.75" customHeight="1">
      <c r="A11" s="5" t="s">
        <v>23</v>
      </c>
      <c r="B11" s="6">
        <f>+SUM(B7:B10)</f>
        <v>15671045.93</v>
      </c>
      <c r="C11" s="6">
        <f>+SUM(C7:C10)</f>
        <v>2375146.08</v>
      </c>
      <c r="D11" s="6">
        <f>+SUM(D7:D10)</f>
        <v>17.32</v>
      </c>
      <c r="E11" s="6">
        <f>+SUM(E7:E10)</f>
        <v>91584</v>
      </c>
      <c r="F11" s="6">
        <f>+SUM(F7:F10)</f>
        <v>6253.68</v>
      </c>
      <c r="G11" s="6">
        <f>B11+C11+D11+E11+F11</f>
        <v>18144047.009999998</v>
      </c>
      <c r="H11" s="1"/>
    </row>
    <row r="12" spans="1:8" ht="9.75" customHeight="1">
      <c r="A12" s="2"/>
      <c r="B12" s="2"/>
      <c r="C12" s="2"/>
      <c r="D12" s="2"/>
      <c r="E12" s="2"/>
      <c r="F12" s="2"/>
      <c r="G12" s="2"/>
      <c r="H12" s="1"/>
    </row>
    <row r="13" spans="1:8" ht="9.75" customHeight="1">
      <c r="A13" s="5" t="s">
        <v>24</v>
      </c>
      <c r="B13" s="2"/>
      <c r="C13" s="2"/>
      <c r="D13" s="2"/>
      <c r="E13" s="2"/>
      <c r="F13" s="2"/>
      <c r="G13" s="2"/>
      <c r="H13" s="1"/>
    </row>
    <row r="14" spans="1:8" ht="9.75" customHeight="1">
      <c r="A14" s="5" t="s">
        <v>25</v>
      </c>
      <c r="B14" s="6">
        <v>6001901.16</v>
      </c>
      <c r="C14" s="6">
        <v>549468.26</v>
      </c>
      <c r="D14" s="6">
        <v>0</v>
      </c>
      <c r="E14" s="6">
        <v>0</v>
      </c>
      <c r="F14" s="6">
        <v>3820.05</v>
      </c>
      <c r="G14" s="6">
        <f aca="true" t="shared" si="0" ref="G14:G19">B14+C14+D14+E14+F14</f>
        <v>6555189.47</v>
      </c>
      <c r="H14" s="1"/>
    </row>
    <row r="15" spans="1:8" ht="9.75" customHeight="1">
      <c r="A15" s="5" t="s">
        <v>26</v>
      </c>
      <c r="B15" s="6">
        <v>2118413.5</v>
      </c>
      <c r="C15" s="6">
        <v>440700.75</v>
      </c>
      <c r="D15" s="6">
        <v>0</v>
      </c>
      <c r="E15" s="6">
        <v>0</v>
      </c>
      <c r="F15" s="6">
        <v>0</v>
      </c>
      <c r="G15" s="6">
        <f t="shared" si="0"/>
        <v>2559114.25</v>
      </c>
      <c r="H15" s="1"/>
    </row>
    <row r="16" spans="1:8" ht="9.75" customHeight="1">
      <c r="A16" s="5" t="s">
        <v>27</v>
      </c>
      <c r="B16" s="6">
        <v>1159321.79</v>
      </c>
      <c r="C16" s="6">
        <v>13443.5</v>
      </c>
      <c r="D16" s="6">
        <v>0</v>
      </c>
      <c r="E16" s="6">
        <v>0</v>
      </c>
      <c r="F16" s="6">
        <v>0</v>
      </c>
      <c r="G16" s="6">
        <f t="shared" si="0"/>
        <v>1172765.29</v>
      </c>
      <c r="H16" s="1"/>
    </row>
    <row r="17" spans="1:8" ht="9.75" customHeight="1">
      <c r="A17" s="5" t="s">
        <v>28</v>
      </c>
      <c r="B17" s="6">
        <v>599544.28</v>
      </c>
      <c r="C17" s="6">
        <v>1280217.67</v>
      </c>
      <c r="D17" s="6">
        <v>0</v>
      </c>
      <c r="E17" s="6">
        <v>0</v>
      </c>
      <c r="F17" s="6">
        <v>879.46</v>
      </c>
      <c r="G17" s="6">
        <f t="shared" si="0"/>
        <v>1880641.41</v>
      </c>
      <c r="H17" s="1"/>
    </row>
    <row r="18" spans="1:8" ht="9.75" customHeight="1">
      <c r="A18" s="5" t="s">
        <v>29</v>
      </c>
      <c r="B18" s="6">
        <v>650622.54</v>
      </c>
      <c r="C18" s="6">
        <v>87937.11</v>
      </c>
      <c r="D18" s="6">
        <v>0</v>
      </c>
      <c r="E18" s="6">
        <v>0</v>
      </c>
      <c r="F18" s="6">
        <v>0</v>
      </c>
      <c r="G18" s="6">
        <f t="shared" si="0"/>
        <v>738559.65</v>
      </c>
      <c r="H18" s="1"/>
    </row>
    <row r="19" spans="1:8" ht="9.75" customHeight="1">
      <c r="A19" s="5" t="s">
        <v>30</v>
      </c>
      <c r="B19" s="6">
        <v>160000</v>
      </c>
      <c r="C19" s="6">
        <v>0</v>
      </c>
      <c r="D19" s="6">
        <v>0</v>
      </c>
      <c r="E19" s="6">
        <v>0</v>
      </c>
      <c r="F19" s="6">
        <v>0</v>
      </c>
      <c r="G19" s="6">
        <f t="shared" si="0"/>
        <v>160000</v>
      </c>
      <c r="H19" s="1"/>
    </row>
    <row r="20" spans="1:8" ht="9.75" customHeight="1">
      <c r="A20" s="5" t="s">
        <v>31</v>
      </c>
      <c r="B20" s="2"/>
      <c r="C20" s="2"/>
      <c r="D20" s="2"/>
      <c r="E20" s="2"/>
      <c r="F20" s="2"/>
      <c r="G20" s="2"/>
      <c r="H20" s="1"/>
    </row>
    <row r="21" spans="1:8" ht="9.75" customHeight="1">
      <c r="A21" s="5" t="s">
        <v>32</v>
      </c>
      <c r="B21" s="6">
        <v>0</v>
      </c>
      <c r="C21" s="6">
        <v>0</v>
      </c>
      <c r="D21" s="6">
        <v>0</v>
      </c>
      <c r="E21" s="6">
        <v>145711.49</v>
      </c>
      <c r="F21" s="6">
        <v>0</v>
      </c>
      <c r="G21" s="6">
        <f>B21+C21+D21+E21+F21</f>
        <v>145711.49</v>
      </c>
      <c r="H21" s="1"/>
    </row>
    <row r="22" spans="1:8" ht="9.75" customHeight="1">
      <c r="A22" s="5" t="s">
        <v>33</v>
      </c>
      <c r="B22" s="6">
        <v>0</v>
      </c>
      <c r="C22" s="6">
        <v>0</v>
      </c>
      <c r="D22" s="6">
        <v>0</v>
      </c>
      <c r="E22" s="6">
        <v>28152.94</v>
      </c>
      <c r="F22" s="6">
        <v>0</v>
      </c>
      <c r="G22" s="6">
        <f>B22+C22+D22+E22+F22</f>
        <v>28152.94</v>
      </c>
      <c r="H22" s="1"/>
    </row>
    <row r="23" spans="1:8" ht="9.75" customHeight="1">
      <c r="A23" s="5" t="s">
        <v>34</v>
      </c>
      <c r="B23" s="6">
        <v>0</v>
      </c>
      <c r="C23" s="6">
        <v>0</v>
      </c>
      <c r="D23" s="6">
        <v>0</v>
      </c>
      <c r="E23" s="6">
        <v>0</v>
      </c>
      <c r="F23" s="6">
        <v>0</v>
      </c>
      <c r="G23" s="6">
        <f>B23+C23+D23+E23+F23</f>
        <v>0</v>
      </c>
      <c r="H23" s="1"/>
    </row>
    <row r="24" spans="1:8" ht="9.75" customHeight="1">
      <c r="A24" s="5" t="s">
        <v>35</v>
      </c>
      <c r="B24" s="6">
        <v>143149.96</v>
      </c>
      <c r="C24" s="6">
        <v>108405.16</v>
      </c>
      <c r="D24" s="6">
        <v>0</v>
      </c>
      <c r="E24" s="6">
        <v>0</v>
      </c>
      <c r="F24" s="6">
        <v>624</v>
      </c>
      <c r="G24" s="6">
        <f>B24+C24+D24+E24+F24</f>
        <v>252179.12</v>
      </c>
      <c r="H24" s="1"/>
    </row>
    <row r="25" spans="1:8" ht="9.75" customHeight="1">
      <c r="A25" s="5" t="s">
        <v>36</v>
      </c>
      <c r="B25" s="6">
        <f>+SUM(B14:B24)</f>
        <v>10832953.23</v>
      </c>
      <c r="C25" s="6">
        <f>+SUM(C14:C24)</f>
        <v>2480172.4499999997</v>
      </c>
      <c r="D25" s="6">
        <f>+SUM(D14:D24)</f>
        <v>0</v>
      </c>
      <c r="E25" s="6">
        <f>+SUM(E14:E24)</f>
        <v>173864.43</v>
      </c>
      <c r="F25" s="6">
        <f>+SUM(F14:F24)</f>
        <v>5323.51</v>
      </c>
      <c r="G25" s="6">
        <f>B25+C25+D25+E25+F25</f>
        <v>13492313.62</v>
      </c>
      <c r="H25" s="1"/>
    </row>
    <row r="26" spans="1:8" ht="9.75" customHeight="1">
      <c r="A26" s="2"/>
      <c r="B26" s="2"/>
      <c r="C26" s="2"/>
      <c r="D26" s="2"/>
      <c r="E26" s="2"/>
      <c r="F26" s="2"/>
      <c r="G26" s="2"/>
      <c r="H26" s="1"/>
    </row>
    <row r="27" spans="1:8" ht="9.75" customHeight="1">
      <c r="A27" s="5" t="s">
        <v>37</v>
      </c>
      <c r="B27" s="2"/>
      <c r="C27" s="2"/>
      <c r="D27" s="2"/>
      <c r="E27" s="2"/>
      <c r="F27" s="2"/>
      <c r="G27" s="2"/>
      <c r="H27" s="1"/>
    </row>
    <row r="28" spans="1:8" ht="9.75" customHeight="1">
      <c r="A28" s="5" t="s">
        <v>38</v>
      </c>
      <c r="B28" s="6">
        <v>266.04</v>
      </c>
      <c r="C28" s="6">
        <v>369013.1</v>
      </c>
      <c r="D28" s="6">
        <v>914343.76</v>
      </c>
      <c r="E28" s="6">
        <v>0</v>
      </c>
      <c r="F28" s="6">
        <v>0</v>
      </c>
      <c r="G28" s="6">
        <f>B28+C28+D28+E28+F28</f>
        <v>1283622.9</v>
      </c>
      <c r="H28" s="1"/>
    </row>
    <row r="29" spans="1:8" ht="9.75" customHeight="1">
      <c r="A29" s="5" t="s">
        <v>39</v>
      </c>
      <c r="B29" s="6">
        <v>368613.27</v>
      </c>
      <c r="C29" s="6">
        <v>0</v>
      </c>
      <c r="D29" s="6">
        <v>0</v>
      </c>
      <c r="E29" s="6">
        <v>0</v>
      </c>
      <c r="F29" s="6">
        <v>0</v>
      </c>
      <c r="G29" s="6">
        <f>B29+C29+D29+E29+F29</f>
        <v>368613.27</v>
      </c>
      <c r="H29" s="1"/>
    </row>
    <row r="30" spans="1:8" ht="9.75" customHeight="1">
      <c r="A30" s="5" t="s">
        <v>40</v>
      </c>
      <c r="B30" s="6">
        <v>1283356.86</v>
      </c>
      <c r="C30" s="6">
        <v>3093.69</v>
      </c>
      <c r="D30" s="6">
        <v>0</v>
      </c>
      <c r="E30" s="6">
        <v>0</v>
      </c>
      <c r="F30" s="6">
        <v>498.83</v>
      </c>
      <c r="G30" s="6">
        <f>B30+C30+D30+E30+F30</f>
        <v>1286949.3800000001</v>
      </c>
      <c r="H30" s="1"/>
    </row>
    <row r="31" spans="1:8" ht="9.75" customHeight="1">
      <c r="A31" s="5" t="s">
        <v>41</v>
      </c>
      <c r="B31" s="6">
        <v>0</v>
      </c>
      <c r="C31" s="6">
        <v>0</v>
      </c>
      <c r="D31" s="6">
        <v>0</v>
      </c>
      <c r="E31" s="6">
        <v>0</v>
      </c>
      <c r="F31" s="6">
        <v>0</v>
      </c>
      <c r="G31" s="6">
        <f>B31+C31+D31+E31+F31</f>
        <v>0</v>
      </c>
      <c r="H31" s="1"/>
    </row>
    <row r="32" spans="1:8" ht="9.75" customHeight="1">
      <c r="A32" s="5" t="s">
        <v>42</v>
      </c>
      <c r="B32" s="6">
        <f>+SUM(B28:B29)-SUM(B30:B31)</f>
        <v>-914477.55</v>
      </c>
      <c r="C32" s="6">
        <f>+SUM(C28:C29)-SUM(C30:C31)</f>
        <v>365919.41</v>
      </c>
      <c r="D32" s="6">
        <f>+SUM(D28:D29)-SUM(D30:D31)</f>
        <v>914343.76</v>
      </c>
      <c r="E32" s="6">
        <f>+SUM(E28:E29)-SUM(E30:E31)</f>
        <v>0</v>
      </c>
      <c r="F32" s="6">
        <f>+SUM(F28:F29)-SUM(F30:F31)</f>
        <v>-498.83</v>
      </c>
      <c r="G32" s="6">
        <f>B32+C32+D32+E32+F32</f>
        <v>365286.78999999986</v>
      </c>
      <c r="H32" s="1"/>
    </row>
    <row r="33" spans="1:8" ht="9.75" customHeight="1">
      <c r="A33" s="2"/>
      <c r="B33" s="2"/>
      <c r="C33" s="2"/>
      <c r="D33" s="2"/>
      <c r="E33" s="2"/>
      <c r="F33" s="2"/>
      <c r="G33" s="2"/>
      <c r="H33" s="1"/>
    </row>
    <row r="34" spans="1:8" ht="9.75" customHeight="1">
      <c r="A34" s="5" t="s">
        <v>43</v>
      </c>
      <c r="B34" s="2"/>
      <c r="C34" s="2"/>
      <c r="D34" s="2"/>
      <c r="E34" s="2"/>
      <c r="F34" s="2"/>
      <c r="G34" s="2"/>
      <c r="H34" s="1"/>
    </row>
    <row r="35" spans="1:8" ht="9.75" customHeight="1">
      <c r="A35" s="5" t="s">
        <v>44</v>
      </c>
      <c r="B35" s="6">
        <f>+B11-B25+B32</f>
        <v>3923615.1499999994</v>
      </c>
      <c r="C35" s="6">
        <f>+C11-C25+C32</f>
        <v>260893.04000000033</v>
      </c>
      <c r="D35" s="6">
        <f>+D11-D25+D32</f>
        <v>914361.08</v>
      </c>
      <c r="E35" s="6">
        <f>+E11-E25+E32</f>
        <v>-82280.43</v>
      </c>
      <c r="F35" s="6">
        <f>+F11-F25+F32</f>
        <v>431.3400000000001</v>
      </c>
      <c r="G35" s="6">
        <f>B35+C35+D35+E35+F35</f>
        <v>5017020.18</v>
      </c>
      <c r="H35" s="1"/>
    </row>
    <row r="36" spans="1:8" ht="9.75" customHeight="1">
      <c r="A36" s="2"/>
      <c r="B36" s="2"/>
      <c r="C36" s="2"/>
      <c r="D36" s="2"/>
      <c r="E36" s="2"/>
      <c r="F36" s="2"/>
      <c r="G36" s="2"/>
      <c r="H36" s="1"/>
    </row>
    <row r="37" spans="1:8" ht="9.75" customHeight="1">
      <c r="A37" s="5" t="s">
        <v>45</v>
      </c>
      <c r="B37" s="6">
        <v>12639447.49</v>
      </c>
      <c r="C37" s="6">
        <v>2138188.49</v>
      </c>
      <c r="D37" s="6">
        <v>3630.55</v>
      </c>
      <c r="E37" s="6">
        <v>5239362.18</v>
      </c>
      <c r="F37" s="6">
        <v>23160.14</v>
      </c>
      <c r="G37" s="6">
        <f>B37+C37+D37+E37+F37</f>
        <v>20043788.85</v>
      </c>
      <c r="H37" s="1"/>
    </row>
    <row r="38" spans="1:8" ht="9.75" customHeight="1">
      <c r="A38" s="5" t="s">
        <v>46</v>
      </c>
      <c r="B38" s="6">
        <f>+B37+B35</f>
        <v>16563062.64</v>
      </c>
      <c r="C38" s="6">
        <f>+C37+C35</f>
        <v>2399081.5300000007</v>
      </c>
      <c r="D38" s="6">
        <f>+D37+D35</f>
        <v>917991.63</v>
      </c>
      <c r="E38" s="6">
        <f>+E37+E35</f>
        <v>5157081.75</v>
      </c>
      <c r="F38" s="6">
        <f>+F37+F35</f>
        <v>23591.48</v>
      </c>
      <c r="G38" s="6">
        <f>B38+C38+D38+E38+F38</f>
        <v>25060809.03</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JANUARY 31,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2021-01-28T16:50:45Z</dcterms:created>
  <dcterms:modified xsi:type="dcterms:W3CDTF">2021-02-01T16:19:02Z</dcterms:modified>
  <cp:category/>
  <cp:version/>
  <cp:contentType/>
  <cp:contentStatus/>
</cp:coreProperties>
</file>